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ikesigda/Documents/Civics/FinCom Meeting Minutes/FinCom Meeting Minutes_ Individual/"/>
    </mc:Choice>
  </mc:AlternateContent>
  <xr:revisionPtr revIDLastSave="0" documentId="13_ncr:1_{05BF00F2-507B-574D-80C4-4FFF60998204}" xr6:coauthVersionLast="36" xr6:coauthVersionMax="36" xr10:uidLastSave="{00000000-0000-0000-0000-000000000000}"/>
  <bookViews>
    <workbookView xWindow="0" yWindow="500" windowWidth="28800" windowHeight="17500" xr2:uid="{195620D4-60F1-4F46-8021-7C153D328CEE}"/>
  </bookViews>
  <sheets>
    <sheet name="20210503" sheetId="1" r:id="rId1"/>
  </sheets>
  <externalReferences>
    <externalReference r:id="rId2"/>
  </externalReferences>
  <definedNames>
    <definedName name="Owner">'[1]TAR List'!$L$2:$L$14</definedName>
    <definedName name="_xlnm.Print_Area" localSheetId="0">'20210503'!$C$2:$K$55</definedName>
    <definedName name="_xlnm.Print_Titles" localSheetId="0">'20210503'!$2:$10</definedName>
    <definedName name="Status">'[1]TAR List'!$K$3:$K$6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6" i="1" s="1"/>
  <c r="D18" i="1" s="1"/>
  <c r="D20" i="1" s="1"/>
  <c r="D22" i="1" s="1"/>
  <c r="D24" i="1" s="1"/>
  <c r="D26" i="1" s="1"/>
  <c r="D28" i="1" s="1"/>
  <c r="D30" i="1" s="1"/>
  <c r="D32" i="1" s="1"/>
  <c r="D34" i="1" s="1"/>
  <c r="D36" i="1" s="1"/>
  <c r="D38" i="1" s="1"/>
  <c r="D40" i="1" s="1"/>
  <c r="D42" i="1" s="1"/>
  <c r="H4" i="1"/>
</calcChain>
</file>

<file path=xl/sharedStrings.xml><?xml version="1.0" encoding="utf-8"?>
<sst xmlns="http://schemas.openxmlformats.org/spreadsheetml/2006/main" count="65" uniqueCount="48">
  <si>
    <t>`</t>
  </si>
  <si>
    <t>Holbrook Finance Committee</t>
  </si>
  <si>
    <t>Meeting Minutes</t>
  </si>
  <si>
    <t>Date</t>
  </si>
  <si>
    <t>FinCom Count</t>
  </si>
  <si>
    <t>Time</t>
  </si>
  <si>
    <t xml:space="preserve"> </t>
  </si>
  <si>
    <t>Attendees</t>
  </si>
  <si>
    <t>X</t>
  </si>
  <si>
    <t>Scott McLellan (SM)</t>
  </si>
  <si>
    <t>Andrea Piekarski (AP)</t>
  </si>
  <si>
    <t>Patrick Duggan (PD)</t>
  </si>
  <si>
    <t>OPEN</t>
  </si>
  <si>
    <t>Beth Moseley (BM)</t>
  </si>
  <si>
    <t>Susan Godwin (SG)</t>
  </si>
  <si>
    <t>Peter Mahoney (PM)</t>
  </si>
  <si>
    <t>Jim O'Mara (JO)</t>
  </si>
  <si>
    <t>Barry Horne (BH)</t>
  </si>
  <si>
    <t>Mike Sigda (MS)</t>
  </si>
  <si>
    <t>Brian McFarland (BMc)</t>
  </si>
  <si>
    <t>Discussion</t>
  </si>
  <si>
    <r>
      <t xml:space="preserve">Meeting Open
</t>
    </r>
    <r>
      <rPr>
        <sz val="10"/>
        <rFont val="Arial"/>
        <family val="2"/>
      </rPr>
      <t>- PM opens meeting with roll call vote, attendees above
- MS motions to approve minutes from April 26; See votes below; BMc joined after the motion</t>
    </r>
  </si>
  <si>
    <r>
      <t>Reserve Transfer of $60,000.00 for Fire Dept. OT - Luke McFadden, Fire Chief</t>
    </r>
    <r>
      <rPr>
        <sz val="10"/>
        <rFont val="Arial"/>
        <family val="2"/>
      </rPr>
      <t xml:space="preserve">
- Trend improving, 1 firefighter returning to duty, 1 member still out on leave
  - Reduced ask from $80k to $60k
- MS asked how many hours this is equivalent to. Chief McFadden said that they are covering 2 24 hour shifts, which is $1,900 a week, to cover the injury only. If they were to hire someone they would need to carry another person. Chief to provide to FinCom as follow-up.
  - $60k for the next 8 weeks is ~$7,500 per week… less the $2k for the Injury OT… leaves another $5,500 per week for what?
    - In addition to the injury, there are other OT to be covered for events (Expected: Vacations Unexpected: Mutual Aid, major fires, sick leave, etc.).
- SG asked for the average dollar rate and percent overall weekly payroll is OT (example 20% OT).
- Per Chief, this year is an anomaly for sure. If I had seen this coming, I would have done things differently as a manager. I wish I had a crystal ball. But I hope next year is going to be much better.
  - Chief is optimistic that next year will be a return to normal.
</t>
    </r>
    <r>
      <rPr>
        <b/>
        <sz val="10"/>
        <rFont val="Arial"/>
        <family val="2"/>
      </rPr>
      <t>- See motion and votes below.</t>
    </r>
  </si>
  <si>
    <r>
      <t xml:space="preserve">Discussion on the FinCom Financial Report
</t>
    </r>
    <r>
      <rPr>
        <sz val="10"/>
        <rFont val="Arial"/>
        <family val="2"/>
      </rPr>
      <t xml:space="preserve">- PD asked if the line item budget should be included. FinCom hasn’t done this in the past. Does anyone disagree? 
  - PM answers that he has no concerns. 
- PD mentions that the Warrants were mailed separately, but town meeting will have both the warrants and the financial report and budget well in advance of the town meeting.
- PD to follow up with the town clerk. Peter expressed interest having it mailed. 
- Town may have to pay for the separate mailer for the financial report and budget, but it is unforeseen… Options are to use the FinCom budget if available or a reserve fund transfer because it was unforeseen.
- PD to provide to town clerk tomorrow, as long as the Town Clerk receives everything by tomorrow it will all go out on time.
</t>
    </r>
    <r>
      <rPr>
        <b/>
        <sz val="10"/>
        <rFont val="Arial"/>
        <family val="2"/>
      </rPr>
      <t>- See motion and votes below.</t>
    </r>
  </si>
  <si>
    <r>
      <rPr>
        <b/>
        <sz val="10"/>
        <rFont val="Arial"/>
        <family val="2"/>
      </rPr>
      <t>Warrant Article(s) Discussion</t>
    </r>
    <r>
      <rPr>
        <sz val="10"/>
        <rFont val="Arial"/>
        <family val="2"/>
      </rPr>
      <t xml:space="preserve">
- ATM Article 17: Capital Improvement, $ 279,169 transferred from Capital Stabilization 
- ATM Article 18: Purchase Capital items $338,101; Funding transferred from sources; No additional funds required; Will not affect the budget already voted.
- ATM Article 21 (formerly #25) - Land Swap: PD asked if anyone wanted to speak to the land swap or overlay zoning. Jim O'Mara (JO), spoke about the land swap. Per the appraiser, the swap is the “highest and best use” of the land for both parties. However, the Town is giving away twice as much land and land value as are receiving. Both sides are exchanging landlocked land for land with possible future access to it. However, the land the town is getting is timbered and would need to be cleared first. And right now, the town doesn’t even have an official plan for using this land or un-landlocking it. Per JO, It would be silly to spend money on such a plan before the land is actually swapped. The land being swapped is currently changing hands, but that won’t happen until after the town meeting, so the current wording is appropriate. 
The property that is to be swapped is going to be sold to a new owner. PM asked if the appraisal was "as is" or "future value". JO confirmed "as is". Meeting tomorrow at 7 PM tomorrow to discuss. Emily to put them on the town news tomorrow. 
BMc asked if other options have been considered. JO said that other options may be available but this is what was proposed. PD Requested a simple map that encapsulates the entire swap in an easy to digest format.
Per PD, one of the objections at the last town meeting was that the field committee had already planned what to do with the land, but that’s not the case. This land could be used for many different things – it’s not being guaranteed for any use. PD requests holding off on voting until town meeting in order to give the opposition a chance to voice their opinion.  
Per PM, The only other way to do this would be to sell and purchase it straight out, and if the town's land is landlocked then it would appraise low.
Per PD, The town can acquire the land at no cost and if the owner develops their land, its more money on the tax rolls.
Per JO, there is a promissory road coming through the land that the town would retain the right to build at the town's expense, and it would be a road that would benefit the town.
- STM Article 3: Numbers TBD, contractual adjustment. Will vote at the town meeting.
</t>
    </r>
    <r>
      <rPr>
        <b/>
        <sz val="10"/>
        <rFont val="Arial"/>
        <family val="2"/>
      </rPr>
      <t>- See motion and votes below.</t>
    </r>
  </si>
  <si>
    <t>\</t>
  </si>
  <si>
    <r>
      <t xml:space="preserve">Next FinCom meetings
</t>
    </r>
    <r>
      <rPr>
        <sz val="10"/>
        <rFont val="Arial"/>
        <family val="2"/>
      </rPr>
      <t xml:space="preserve">FinCom to meet Monday, 5/17. MS to post
FinCom to meet prior to town meeting, 5/19 @ 6:30 PM. MS to post
Discussed having a hybrid meeting during town meeting where some are physically present and others are remote. Will discuss on 5/17. Per Jo, We could consider providing a separate room at the school for FinCom, or a separate space on the stage for FinCom. Last June’s outdoor town meeting was a success, but people are concerned with the weather and have mentioned needing tents… and the virtual STM was mainly a success… so the BOS went that direction (virtual) again this time.
</t>
    </r>
    <r>
      <rPr>
        <b/>
        <sz val="10"/>
        <rFont val="Arial"/>
        <family val="2"/>
      </rPr>
      <t xml:space="preserve">
Motion to Adjourn
- See motion and votes below.</t>
    </r>
  </si>
  <si>
    <t>Motion/
Second</t>
  </si>
  <si>
    <t>#</t>
  </si>
  <si>
    <t>Subject of Vote</t>
  </si>
  <si>
    <t>For</t>
  </si>
  <si>
    <t>Against</t>
  </si>
  <si>
    <t>Abstain</t>
  </si>
  <si>
    <t>MS/PD</t>
  </si>
  <si>
    <t>Motion to approve minutes from April 26 meeting - Roll Call Vote</t>
  </si>
  <si>
    <t>PD/BMc</t>
  </si>
  <si>
    <t>Motion to approve the JW Reserve Fund transfer  - Roll Call Vote</t>
  </si>
  <si>
    <t>Motion to approve the FinCom Financial Report  - Roll Call Vote</t>
  </si>
  <si>
    <t>ATM 17</t>
  </si>
  <si>
    <t>Motion to Recommend  - Roll Call Vote</t>
  </si>
  <si>
    <t>ATM 18</t>
  </si>
  <si>
    <t>STM 3</t>
  </si>
  <si>
    <t>Motion to Vote at Town Meeting (ATM)  - Roll Call Vote</t>
  </si>
  <si>
    <t>ATM 16</t>
  </si>
  <si>
    <t>ATM 21</t>
  </si>
  <si>
    <t>Motion to Vote at Town Meeting (ATM)  - Roll Call Vote (Was draft ATM 25)</t>
  </si>
  <si>
    <t>Motion to Adjourn - Roll Call Vote</t>
  </si>
  <si>
    <r>
      <rPr>
        <b/>
        <sz val="10"/>
        <rFont val="Arial"/>
        <family val="2"/>
      </rPr>
      <t>Warrant Article(s) Discussion Part II</t>
    </r>
    <r>
      <rPr>
        <sz val="10"/>
        <rFont val="Arial"/>
        <family val="2"/>
      </rPr>
      <t xml:space="preserve">
- ATM Articles 11, 12, 13: Negotiations still in progress (2 contracts with the Police Department, Firefighters, Dispatch), JO said 1 may close. May be raise and appropriate in the fall or we might be able to fund through the reserve. 
Per MS, There are four different unions in negotiation, but there are only three articles right now. Per JO, I don’t know how it got missed, but they must be adding another article for the fourth union. PD to send budget as is. Will adjust at town meeting.  
PD noted that the ATM article numbering might change due to changes (article adds/deletes) in the warrant. PM requested the final warrant.
- ATM Article 16: Will not impact union contracts, would need to be part of the collective bargaining.  Would impact anyone under wage &amp; salary. Per JO, some employment agreements make reference to the town bylaws which will be amended. This will impact only approximately 7 department heads. SG noted that it will be added to the bylaws and that may cost the town more money and suggested that they give up another day. MS agrees that this paves the way for all town employees to get an additional day and something should be given up in exchange. PM and others mention that many in the private sector are asked to give up an existing holiday in exchange for this one.
- Draft ATM Articles 19, 20, 21, 22 were removed.
- FinCom votes to take up Land swap article at town meeting.
- Per PD, Town overlay article has not been discussed. Per JO, the overlay article had four amendments added to it since last STM… the last amendment sent it back to the planning board, and then it was never sent back to be on the new warrant with these amendments… the planning board then voted to re-post it at this town meeting with none of the amendments… so it’s going back on as it was.
PM: So people are going to have amendments and questions at the meeting.
JO: it could get long and complicated. 
</t>
    </r>
    <r>
      <rPr>
        <b/>
        <sz val="10"/>
        <rFont val="Arial"/>
        <family val="2"/>
      </rPr>
      <t>- See motion and votes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</si>
</sst>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 x14ac:knownFonts="1">
    <font>
      <sz val="10"/>
      <color rgb="FF000000"/>
      <name val="Arial"/>
      <family val="2"/>
    </font>
    <font>
      <sz val="10"/>
      <color rgb="FF000000"/>
      <name val="Arial"/>
      <family val="2"/>
    </font>
    <font>
      <sz val="10"/>
      <name val="Arial"/>
      <family val="2"/>
    </font>
    <font>
      <b/>
      <sz val="14"/>
      <name val="Arial"/>
      <family val="2"/>
    </font>
    <font>
      <b/>
      <sz val="10"/>
      <name val="Arial"/>
      <family val="2"/>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34">
    <xf numFmtId="0" fontId="0" fillId="0" borderId="0" xfId="0"/>
    <xf numFmtId="0" fontId="2" fillId="0" borderId="0" xfId="0" applyFont="1"/>
    <xf numFmtId="0" fontId="2" fillId="0" borderId="0" xfId="0" applyFont="1" applyAlignment="1">
      <alignment horizontal="center" vertical="top"/>
    </xf>
    <xf numFmtId="0" fontId="0" fillId="0" borderId="0" xfId="0" applyFont="1" applyAlignment="1"/>
    <xf numFmtId="0" fontId="3" fillId="0" borderId="0" xfId="0" applyFont="1" applyAlignment="1">
      <alignment horizontal="center"/>
    </xf>
    <xf numFmtId="0" fontId="0" fillId="0" borderId="0" xfId="0" applyFont="1" applyAlignment="1"/>
    <xf numFmtId="0" fontId="4" fillId="0" borderId="0" xfId="0" applyFont="1"/>
    <xf numFmtId="164" fontId="2" fillId="0" borderId="0" xfId="0" applyNumberFormat="1" applyFont="1" applyAlignment="1">
      <alignment horizontal="left"/>
    </xf>
    <xf numFmtId="0" fontId="2" fillId="0" borderId="0" xfId="0" applyFont="1" applyAlignment="1">
      <alignment horizontal="right"/>
    </xf>
    <xf numFmtId="0" fontId="2" fillId="0" borderId="0" xfId="0" applyFont="1" applyAlignment="1">
      <alignment horizontal="left"/>
    </xf>
    <xf numFmtId="18" fontId="2" fillId="0" borderId="0" xfId="0" applyNumberFormat="1" applyFont="1" applyAlignment="1">
      <alignment horizontal="left"/>
    </xf>
    <xf numFmtId="0" fontId="4" fillId="0" borderId="1" xfId="0" applyFont="1" applyBorder="1"/>
    <xf numFmtId="0" fontId="2" fillId="0" borderId="2" xfId="0" applyFont="1" applyBorder="1" applyAlignment="1">
      <alignment horizontal="center"/>
    </xf>
    <xf numFmtId="0" fontId="2" fillId="0" borderId="0" xfId="0" applyFont="1" applyAlignment="1"/>
    <xf numFmtId="0" fontId="2" fillId="2" borderId="0" xfId="0" applyFont="1" applyFill="1"/>
    <xf numFmtId="0" fontId="2" fillId="2" borderId="0" xfId="0" applyFont="1" applyFill="1" applyAlignment="1">
      <alignment horizontal="center" vertical="top"/>
    </xf>
    <xf numFmtId="0" fontId="4" fillId="0" borderId="0" xfId="0" applyFont="1" applyBorder="1" applyAlignment="1">
      <alignment vertical="top" wrapText="1"/>
    </xf>
    <xf numFmtId="0" fontId="2" fillId="0" borderId="0" xfId="0" applyFont="1" applyAlignment="1">
      <alignment horizontal="center" vertical="top" wrapText="1"/>
    </xf>
    <xf numFmtId="0" fontId="4" fillId="0" borderId="0" xfId="0" applyFont="1" applyAlignment="1">
      <alignment vertical="top" wrapText="1"/>
    </xf>
    <xf numFmtId="0" fontId="2" fillId="0" borderId="0" xfId="0" applyFont="1" applyAlignment="1">
      <alignment vertical="top" wrapText="1"/>
    </xf>
    <xf numFmtId="0" fontId="4" fillId="0" borderId="0" xfId="0" applyFont="1" applyBorder="1" applyAlignment="1">
      <alignment vertical="top"/>
    </xf>
    <xf numFmtId="0" fontId="4"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2" fillId="2" borderId="0" xfId="0" quotePrefix="1" applyFont="1" applyFill="1" applyAlignment="1">
      <alignment horizontal="left" indent="2"/>
    </xf>
    <xf numFmtId="0" fontId="2" fillId="2" borderId="0" xfId="0" applyFont="1" applyFill="1" applyAlignment="1">
      <alignment horizontal="left" indent="2"/>
    </xf>
    <xf numFmtId="0" fontId="0" fillId="0" borderId="0" xfId="0" applyFont="1" applyAlignment="1">
      <alignment vertical="top"/>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vertical="top"/>
    </xf>
    <xf numFmtId="0" fontId="2" fillId="0" borderId="0" xfId="0" applyFont="1" applyBorder="1" applyAlignment="1">
      <alignment horizontal="center"/>
    </xf>
    <xf numFmtId="0" fontId="2" fillId="0" borderId="0" xfId="0" applyFont="1" applyAlignment="1">
      <alignment wrapText="1"/>
    </xf>
    <xf numFmtId="0" fontId="0" fillId="0" borderId="0" xfId="0" applyFont="1" applyAlignment="1">
      <alignment horizontal="center" vertical="top"/>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kesigda/Documents/Civics/FinCom%20Meeting%20Minutes/FinCom%20Meeting%20Minutes_Overall/Holbrook%20MA%20FinCom%20Meeting%20Minutes%20FY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715"/>
      <sheetName val="20200817"/>
      <sheetName val="20200909"/>
      <sheetName val="20201005"/>
      <sheetName val="20201019"/>
      <sheetName val="20201102"/>
      <sheetName val="20201118"/>
      <sheetName val="20210111"/>
      <sheetName val="20210125"/>
      <sheetName val="20210208"/>
      <sheetName val="20210222"/>
      <sheetName val="20210308"/>
      <sheetName val="20210322"/>
      <sheetName val="20210329"/>
      <sheetName val="20210412"/>
      <sheetName val="20210420"/>
      <sheetName val="20210426"/>
      <sheetName val="20210503"/>
      <sheetName val="FY21 STM1"/>
      <sheetName val="FY21 STM2"/>
      <sheetName val="FY21 ATM"/>
      <sheetName val="Reserves FY21"/>
      <sheetName val="Free Cash"/>
      <sheetName val="Members"/>
      <sheetName val="Calendar"/>
      <sheetName val="Debt"/>
      <sheetName val="TAR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L2" t="str">
            <v>Owner</v>
          </cell>
        </row>
        <row r="3">
          <cell r="K3" t="str">
            <v>Open</v>
          </cell>
          <cell r="L3" t="str">
            <v>JO</v>
          </cell>
        </row>
        <row r="4">
          <cell r="K4" t="str">
            <v>Closed</v>
          </cell>
          <cell r="L4" t="str">
            <v>BM</v>
          </cell>
        </row>
        <row r="5">
          <cell r="L5" t="str">
            <v>SM</v>
          </cell>
        </row>
        <row r="6">
          <cell r="L6" t="str">
            <v>PD</v>
          </cell>
        </row>
        <row r="7">
          <cell r="L7" t="str">
            <v>SG</v>
          </cell>
        </row>
        <row r="9">
          <cell r="L9" t="str">
            <v>BMac</v>
          </cell>
        </row>
        <row r="10">
          <cell r="L10" t="str">
            <v>AP</v>
          </cell>
        </row>
        <row r="11">
          <cell r="L11" t="str">
            <v>PM</v>
          </cell>
        </row>
        <row r="12">
          <cell r="L12" t="str">
            <v>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1BD80-9145-2340-A3CA-2437FC1D8899}">
  <sheetPr>
    <pageSetUpPr fitToPage="1"/>
  </sheetPr>
  <dimension ref="A1:S54"/>
  <sheetViews>
    <sheetView tabSelected="1" zoomScale="140" zoomScaleNormal="140" zoomScalePageLayoutView="150" workbookViewId="0">
      <pane xSplit="4" ySplit="4" topLeftCell="E5" activePane="bottomRight" state="frozen"/>
      <selection pane="topRight" activeCell="E1" sqref="E1"/>
      <selection pane="bottomLeft" activeCell="A5" sqref="A5"/>
      <selection pane="bottomRight" activeCell="C2" sqref="C2:K2"/>
    </sheetView>
  </sheetViews>
  <sheetFormatPr baseColWidth="10" defaultColWidth="17.33203125" defaultRowHeight="13" x14ac:dyDescent="0.15"/>
  <cols>
    <col min="1" max="1" width="1.83203125" style="3" customWidth="1"/>
    <col min="2" max="2" width="1.1640625" style="3" customWidth="1"/>
    <col min="3" max="3" width="9.83203125" style="3" customWidth="1"/>
    <col min="4" max="4" width="7.1640625" style="3" bestFit="1" customWidth="1"/>
    <col min="5" max="5" width="22.33203125" style="3" bestFit="1" customWidth="1"/>
    <col min="6" max="6" width="4.83203125" style="3" customWidth="1"/>
    <col min="7" max="7" width="18.5" style="3" bestFit="1" customWidth="1"/>
    <col min="8" max="8" width="49.5" style="3" customWidth="1"/>
    <col min="9" max="11" width="7.33203125" style="32" customWidth="1"/>
    <col min="12" max="12" width="1.1640625" style="3" customWidth="1"/>
    <col min="13" max="13" width="20.5" style="3" bestFit="1" customWidth="1"/>
    <col min="14" max="16384" width="17.33203125" style="3"/>
  </cols>
  <sheetData>
    <row r="1" spans="1:12" ht="6" customHeight="1" x14ac:dyDescent="0.15">
      <c r="A1" s="1"/>
      <c r="B1" s="1"/>
      <c r="C1" s="1"/>
      <c r="D1" s="1"/>
      <c r="E1" s="1"/>
      <c r="F1" s="1" t="s">
        <v>0</v>
      </c>
      <c r="G1" s="1"/>
      <c r="H1" s="1"/>
      <c r="I1" s="2"/>
      <c r="J1" s="2"/>
      <c r="K1" s="2"/>
      <c r="L1" s="1"/>
    </row>
    <row r="2" spans="1:12" ht="18" x14ac:dyDescent="0.2">
      <c r="A2" s="1"/>
      <c r="B2" s="1"/>
      <c r="C2" s="4" t="s">
        <v>1</v>
      </c>
      <c r="D2" s="5"/>
      <c r="E2" s="5"/>
      <c r="F2" s="5"/>
      <c r="G2" s="5"/>
      <c r="H2" s="5"/>
      <c r="I2" s="5"/>
      <c r="J2" s="5"/>
      <c r="K2" s="5"/>
      <c r="L2" s="1"/>
    </row>
    <row r="3" spans="1:12" ht="18" x14ac:dyDescent="0.2">
      <c r="A3" s="1"/>
      <c r="B3" s="1"/>
      <c r="C3" s="4" t="s">
        <v>2</v>
      </c>
      <c r="D3" s="5"/>
      <c r="E3" s="5"/>
      <c r="F3" s="5"/>
      <c r="G3" s="5"/>
      <c r="H3" s="5"/>
      <c r="I3" s="5"/>
      <c r="J3" s="5"/>
      <c r="K3" s="5"/>
      <c r="L3" s="1"/>
    </row>
    <row r="4" spans="1:12" x14ac:dyDescent="0.15">
      <c r="A4" s="1"/>
      <c r="B4" s="1"/>
      <c r="C4" s="6" t="s">
        <v>3</v>
      </c>
      <c r="D4" s="1"/>
      <c r="E4" s="7">
        <v>44319</v>
      </c>
      <c r="F4" s="1"/>
      <c r="G4" s="8" t="s">
        <v>4</v>
      </c>
      <c r="H4" s="9">
        <f>COUNTA(D6:D10,F6:F9)</f>
        <v>8</v>
      </c>
      <c r="I4" s="2"/>
      <c r="J4" s="2"/>
      <c r="K4" s="2"/>
      <c r="L4" s="1"/>
    </row>
    <row r="5" spans="1:12" ht="14" thickBot="1" x14ac:dyDescent="0.2">
      <c r="A5" s="1"/>
      <c r="B5" s="1"/>
      <c r="C5" s="6" t="s">
        <v>5</v>
      </c>
      <c r="D5" s="1"/>
      <c r="E5" s="10">
        <v>0.79166666666666663</v>
      </c>
      <c r="F5" s="1"/>
      <c r="G5" s="1"/>
      <c r="H5" s="1"/>
      <c r="I5" s="2"/>
      <c r="J5" s="2"/>
      <c r="K5" s="2"/>
      <c r="L5" s="1"/>
    </row>
    <row r="6" spans="1:12" ht="15" thickTop="1" thickBot="1" x14ac:dyDescent="0.2">
      <c r="A6" s="10" t="s">
        <v>6</v>
      </c>
      <c r="B6" s="1"/>
      <c r="C6" s="11" t="s">
        <v>7</v>
      </c>
      <c r="D6" s="12" t="s">
        <v>8</v>
      </c>
      <c r="E6" s="13" t="s">
        <v>9</v>
      </c>
      <c r="F6" s="12" t="s">
        <v>8</v>
      </c>
      <c r="G6" s="13" t="s">
        <v>10</v>
      </c>
      <c r="H6" s="8"/>
      <c r="I6" s="2"/>
      <c r="J6" s="2"/>
      <c r="K6" s="2"/>
      <c r="L6" s="1"/>
    </row>
    <row r="7" spans="1:12" ht="15" thickTop="1" thickBot="1" x14ac:dyDescent="0.2">
      <c r="A7" s="1"/>
      <c r="B7" s="1"/>
      <c r="C7" s="1"/>
      <c r="D7" s="12" t="s">
        <v>8</v>
      </c>
      <c r="E7" s="13" t="s">
        <v>11</v>
      </c>
      <c r="F7" s="12"/>
      <c r="G7" s="13" t="s">
        <v>12</v>
      </c>
      <c r="H7" s="8" t="s">
        <v>13</v>
      </c>
      <c r="I7" s="12"/>
      <c r="J7" s="2"/>
      <c r="K7" s="2"/>
      <c r="L7" s="1"/>
    </row>
    <row r="8" spans="1:12" ht="15" thickTop="1" thickBot="1" x14ac:dyDescent="0.2">
      <c r="A8" s="1"/>
      <c r="B8" s="1"/>
      <c r="C8" s="1"/>
      <c r="D8" s="12" t="s">
        <v>8</v>
      </c>
      <c r="E8" s="13" t="s">
        <v>14</v>
      </c>
      <c r="F8" s="12" t="s">
        <v>8</v>
      </c>
      <c r="G8" s="13" t="s">
        <v>15</v>
      </c>
      <c r="H8" s="8" t="s">
        <v>16</v>
      </c>
      <c r="I8" s="12" t="s">
        <v>8</v>
      </c>
      <c r="J8" s="2"/>
      <c r="K8" s="2"/>
      <c r="L8" s="1"/>
    </row>
    <row r="9" spans="1:12" ht="15" thickTop="1" thickBot="1" x14ac:dyDescent="0.2">
      <c r="A9" s="1"/>
      <c r="B9" s="1"/>
      <c r="C9" s="1"/>
      <c r="D9" s="12" t="s">
        <v>8</v>
      </c>
      <c r="E9" s="13" t="s">
        <v>17</v>
      </c>
      <c r="F9" s="12" t="s">
        <v>8</v>
      </c>
      <c r="G9" s="13" t="s">
        <v>18</v>
      </c>
      <c r="H9" s="1"/>
      <c r="I9" s="2"/>
      <c r="J9" s="2"/>
      <c r="K9" s="2"/>
      <c r="L9" s="1"/>
    </row>
    <row r="10" spans="1:12" ht="15" thickTop="1" thickBot="1" x14ac:dyDescent="0.2">
      <c r="A10" s="1"/>
      <c r="B10" s="1"/>
      <c r="C10" s="1"/>
      <c r="D10" s="12" t="s">
        <v>8</v>
      </c>
      <c r="E10" s="13" t="s">
        <v>19</v>
      </c>
      <c r="F10" s="1"/>
      <c r="G10" s="9"/>
      <c r="H10" s="1"/>
      <c r="I10" s="2"/>
      <c r="J10" s="2"/>
      <c r="K10" s="2"/>
      <c r="L10" s="1"/>
    </row>
    <row r="11" spans="1:12" ht="4" customHeight="1" thickTop="1" x14ac:dyDescent="0.15">
      <c r="A11" s="1"/>
      <c r="B11" s="1"/>
      <c r="C11" s="14"/>
      <c r="D11" s="14"/>
      <c r="E11" s="14"/>
      <c r="F11" s="14"/>
      <c r="G11" s="14"/>
      <c r="H11" s="14"/>
      <c r="I11" s="15"/>
      <c r="J11" s="15"/>
      <c r="K11" s="15"/>
      <c r="L11" s="1"/>
    </row>
    <row r="12" spans="1:12" ht="46" customHeight="1" x14ac:dyDescent="0.15">
      <c r="A12" s="1"/>
      <c r="B12" s="1"/>
      <c r="C12" s="16" t="s">
        <v>20</v>
      </c>
      <c r="D12" s="17">
        <v>1</v>
      </c>
      <c r="E12" s="18" t="s">
        <v>21</v>
      </c>
      <c r="F12" s="19"/>
      <c r="G12" s="19"/>
      <c r="H12" s="19"/>
      <c r="I12" s="19"/>
      <c r="J12" s="19"/>
      <c r="K12" s="19"/>
      <c r="L12" s="1"/>
    </row>
    <row r="13" spans="1:12" ht="2" customHeight="1" x14ac:dyDescent="0.15">
      <c r="A13" s="1"/>
      <c r="B13" s="1"/>
      <c r="C13" s="14"/>
      <c r="D13" s="14"/>
      <c r="E13" s="14"/>
      <c r="F13" s="14"/>
      <c r="G13" s="14"/>
      <c r="H13" s="14"/>
      <c r="I13" s="15"/>
      <c r="J13" s="15"/>
      <c r="K13" s="15"/>
      <c r="L13" s="1"/>
    </row>
    <row r="14" spans="1:12" ht="159" customHeight="1" x14ac:dyDescent="0.15">
      <c r="A14" s="1"/>
      <c r="B14" s="1"/>
      <c r="C14" s="20"/>
      <c r="D14" s="17">
        <f>+D12+1</f>
        <v>2</v>
      </c>
      <c r="E14" s="21" t="s">
        <v>22</v>
      </c>
      <c r="F14" s="22"/>
      <c r="G14" s="22"/>
      <c r="H14" s="22"/>
      <c r="I14" s="22"/>
      <c r="J14" s="22"/>
      <c r="K14" s="22"/>
      <c r="L14" s="1"/>
    </row>
    <row r="15" spans="1:12" ht="2" customHeight="1" x14ac:dyDescent="0.15">
      <c r="A15" s="1"/>
      <c r="B15" s="1"/>
      <c r="C15" s="14"/>
      <c r="D15" s="14"/>
      <c r="E15" s="23"/>
      <c r="F15" s="24"/>
      <c r="G15" s="24"/>
      <c r="H15" s="24"/>
      <c r="I15" s="15"/>
      <c r="J15" s="15"/>
      <c r="K15" s="15"/>
      <c r="L15" s="1"/>
    </row>
    <row r="16" spans="1:12" ht="133" customHeight="1" x14ac:dyDescent="0.15">
      <c r="A16" s="1"/>
      <c r="B16" s="1"/>
      <c r="C16" s="20"/>
      <c r="D16" s="17">
        <f>D14+1</f>
        <v>3</v>
      </c>
      <c r="E16" s="21" t="s">
        <v>23</v>
      </c>
      <c r="F16" s="22"/>
      <c r="G16" s="22"/>
      <c r="H16" s="22"/>
      <c r="I16" s="22"/>
      <c r="J16" s="22"/>
      <c r="K16" s="22"/>
      <c r="L16" s="1"/>
    </row>
    <row r="17" spans="1:19" ht="2" customHeight="1" x14ac:dyDescent="0.15">
      <c r="A17" s="1"/>
      <c r="B17" s="1"/>
      <c r="C17" s="14"/>
      <c r="D17" s="14"/>
      <c r="E17" s="14"/>
      <c r="F17" s="14"/>
      <c r="G17" s="14"/>
      <c r="H17" s="14"/>
      <c r="I17" s="15"/>
      <c r="J17" s="15"/>
      <c r="K17" s="15"/>
      <c r="L17" s="1"/>
    </row>
    <row r="18" spans="1:19" ht="341" customHeight="1" x14ac:dyDescent="0.15">
      <c r="A18" s="1"/>
      <c r="B18" s="1"/>
      <c r="C18" s="20"/>
      <c r="D18" s="17">
        <f>+D16+1</f>
        <v>4</v>
      </c>
      <c r="E18" s="19" t="s">
        <v>24</v>
      </c>
      <c r="F18" s="19"/>
      <c r="G18" s="19"/>
      <c r="H18" s="19"/>
      <c r="I18" s="19"/>
      <c r="J18" s="19"/>
      <c r="K18" s="19"/>
      <c r="L18" s="1"/>
      <c r="M18" s="19"/>
      <c r="N18" s="19"/>
      <c r="O18" s="19"/>
      <c r="P18" s="19"/>
      <c r="Q18" s="19"/>
      <c r="R18" s="19"/>
      <c r="S18" s="19"/>
    </row>
    <row r="19" spans="1:19" ht="2" customHeight="1" x14ac:dyDescent="0.15">
      <c r="A19" s="1"/>
      <c r="B19" s="1"/>
      <c r="C19" s="14"/>
      <c r="D19" s="14"/>
      <c r="E19" s="14"/>
      <c r="F19" s="14"/>
      <c r="G19" s="14"/>
      <c r="H19" s="14"/>
      <c r="I19" s="15"/>
      <c r="J19" s="15"/>
      <c r="K19" s="15"/>
      <c r="L19" s="1"/>
    </row>
    <row r="20" spans="1:19" ht="320" customHeight="1" x14ac:dyDescent="0.15">
      <c r="A20" s="1"/>
      <c r="B20" s="1"/>
      <c r="C20" s="20"/>
      <c r="D20" s="17">
        <f>+D18+1</f>
        <v>5</v>
      </c>
      <c r="E20" s="19" t="s">
        <v>47</v>
      </c>
      <c r="F20" s="19"/>
      <c r="G20" s="19"/>
      <c r="H20" s="19"/>
      <c r="I20" s="19"/>
      <c r="J20" s="19"/>
      <c r="K20" s="19"/>
      <c r="L20" s="1"/>
    </row>
    <row r="21" spans="1:19" ht="2" customHeight="1" x14ac:dyDescent="0.15">
      <c r="A21" s="1"/>
      <c r="B21" s="1"/>
      <c r="C21" s="14"/>
      <c r="D21" s="14"/>
      <c r="E21" s="23" t="s">
        <v>25</v>
      </c>
      <c r="F21" s="24"/>
      <c r="G21" s="24"/>
      <c r="H21" s="24"/>
      <c r="I21" s="15"/>
      <c r="J21" s="15"/>
      <c r="K21" s="15"/>
      <c r="L21" s="1"/>
    </row>
    <row r="22" spans="1:19" ht="149" customHeight="1" x14ac:dyDescent="0.15">
      <c r="A22" s="1"/>
      <c r="B22" s="1"/>
      <c r="C22" s="20"/>
      <c r="D22" s="17">
        <f>+D20+1</f>
        <v>6</v>
      </c>
      <c r="E22" s="18" t="s">
        <v>26</v>
      </c>
      <c r="F22" s="19"/>
      <c r="G22" s="19"/>
      <c r="H22" s="19"/>
      <c r="I22" s="19"/>
      <c r="J22" s="19"/>
      <c r="K22" s="19"/>
      <c r="L22" s="1"/>
    </row>
    <row r="23" spans="1:19" ht="2" customHeight="1" x14ac:dyDescent="0.15">
      <c r="A23" s="1"/>
      <c r="B23" s="1"/>
      <c r="C23" s="14"/>
      <c r="D23" s="14"/>
      <c r="E23" s="14"/>
      <c r="F23" s="14"/>
      <c r="G23" s="14"/>
      <c r="H23" s="14"/>
      <c r="I23" s="15"/>
      <c r="J23" s="15"/>
      <c r="K23" s="15"/>
      <c r="L23" s="1"/>
    </row>
    <row r="24" spans="1:19" ht="18" hidden="1" customHeight="1" x14ac:dyDescent="0.15">
      <c r="A24" s="1"/>
      <c r="B24" s="1"/>
      <c r="C24" s="20"/>
      <c r="D24" s="17">
        <f>+D22+1</f>
        <v>7</v>
      </c>
      <c r="E24" s="18"/>
      <c r="F24" s="19"/>
      <c r="G24" s="19"/>
      <c r="H24" s="19"/>
      <c r="I24" s="19"/>
      <c r="J24" s="19"/>
      <c r="K24" s="19"/>
      <c r="L24" s="1"/>
    </row>
    <row r="25" spans="1:19" ht="2" hidden="1" customHeight="1" x14ac:dyDescent="0.15">
      <c r="A25" s="1"/>
      <c r="B25" s="1"/>
      <c r="C25" s="14"/>
      <c r="D25" s="14"/>
      <c r="E25" s="14"/>
      <c r="F25" s="14"/>
      <c r="G25" s="14"/>
      <c r="H25" s="14"/>
      <c r="I25" s="15"/>
      <c r="J25" s="15"/>
      <c r="K25" s="15"/>
      <c r="L25" s="1"/>
    </row>
    <row r="26" spans="1:19" hidden="1" x14ac:dyDescent="0.15">
      <c r="A26" s="1"/>
      <c r="B26" s="1"/>
      <c r="C26" s="20"/>
      <c r="D26" s="17">
        <f>+D24+1</f>
        <v>8</v>
      </c>
      <c r="E26" s="18"/>
      <c r="F26" s="19"/>
      <c r="G26" s="19"/>
      <c r="H26" s="19"/>
      <c r="I26" s="19"/>
      <c r="J26" s="19"/>
      <c r="K26" s="19"/>
      <c r="L26" s="1"/>
    </row>
    <row r="27" spans="1:19" ht="2" hidden="1" customHeight="1" x14ac:dyDescent="0.15">
      <c r="A27" s="1"/>
      <c r="B27" s="1"/>
      <c r="C27" s="14"/>
      <c r="D27" s="14"/>
      <c r="E27" s="14"/>
      <c r="F27" s="14"/>
      <c r="G27" s="14"/>
      <c r="H27" s="14"/>
      <c r="I27" s="15"/>
      <c r="J27" s="15"/>
      <c r="K27" s="15"/>
      <c r="L27" s="1"/>
    </row>
    <row r="28" spans="1:19" hidden="1" x14ac:dyDescent="0.15">
      <c r="A28" s="1"/>
      <c r="B28" s="1"/>
      <c r="C28" s="20"/>
      <c r="D28" s="17">
        <f t="shared" ref="D28" si="0">+D26+1</f>
        <v>9</v>
      </c>
      <c r="E28" s="18"/>
      <c r="F28" s="19"/>
      <c r="G28" s="19"/>
      <c r="H28" s="19"/>
      <c r="I28" s="19"/>
      <c r="J28" s="19"/>
      <c r="K28" s="19"/>
      <c r="L28" s="1"/>
    </row>
    <row r="29" spans="1:19" ht="2" hidden="1" customHeight="1" x14ac:dyDescent="0.15">
      <c r="A29" s="1"/>
      <c r="B29" s="1"/>
      <c r="C29" s="14"/>
      <c r="D29" s="14"/>
      <c r="E29" s="14"/>
      <c r="F29" s="14"/>
      <c r="G29" s="14"/>
      <c r="H29" s="14"/>
      <c r="I29" s="15"/>
      <c r="J29" s="15"/>
      <c r="K29" s="15"/>
      <c r="L29" s="1"/>
    </row>
    <row r="30" spans="1:19" ht="14" hidden="1" customHeight="1" x14ac:dyDescent="0.15">
      <c r="A30" s="1"/>
      <c r="B30" s="1"/>
      <c r="C30" s="20"/>
      <c r="D30" s="17">
        <f t="shared" ref="D30:D42" si="1">+D28+1</f>
        <v>10</v>
      </c>
      <c r="E30" s="18"/>
      <c r="F30" s="19"/>
      <c r="G30" s="19"/>
      <c r="H30" s="19"/>
      <c r="I30" s="19"/>
      <c r="J30" s="19"/>
      <c r="K30" s="19"/>
      <c r="L30" s="1"/>
    </row>
    <row r="31" spans="1:19" ht="2" hidden="1" customHeight="1" x14ac:dyDescent="0.15">
      <c r="A31" s="1"/>
      <c r="B31" s="1"/>
      <c r="C31" s="14"/>
      <c r="D31" s="14"/>
      <c r="E31" s="14"/>
      <c r="F31" s="14"/>
      <c r="G31" s="14"/>
      <c r="H31" s="14"/>
      <c r="I31" s="15"/>
      <c r="J31" s="15"/>
      <c r="K31" s="15"/>
      <c r="L31" s="1"/>
    </row>
    <row r="32" spans="1:19" ht="13" hidden="1" customHeight="1" x14ac:dyDescent="0.15">
      <c r="A32" s="1"/>
      <c r="B32" s="1"/>
      <c r="C32" s="20"/>
      <c r="D32" s="17">
        <f t="shared" si="1"/>
        <v>11</v>
      </c>
      <c r="E32" s="18"/>
      <c r="F32" s="19"/>
      <c r="G32" s="19"/>
      <c r="H32" s="19"/>
      <c r="I32" s="19"/>
      <c r="J32" s="19"/>
      <c r="K32" s="19"/>
      <c r="L32" s="1"/>
    </row>
    <row r="33" spans="1:12" ht="2" hidden="1" customHeight="1" x14ac:dyDescent="0.15">
      <c r="A33" s="1"/>
      <c r="B33" s="1"/>
      <c r="C33" s="14"/>
      <c r="D33" s="14"/>
      <c r="E33" s="14"/>
      <c r="F33" s="14"/>
      <c r="G33" s="14"/>
      <c r="H33" s="14"/>
      <c r="I33" s="15"/>
      <c r="J33" s="15"/>
      <c r="K33" s="15"/>
      <c r="L33" s="1"/>
    </row>
    <row r="34" spans="1:12" ht="15" hidden="1" customHeight="1" x14ac:dyDescent="0.15">
      <c r="A34" s="1"/>
      <c r="B34" s="1"/>
      <c r="C34" s="20"/>
      <c r="D34" s="17">
        <f t="shared" si="1"/>
        <v>12</v>
      </c>
      <c r="E34" s="18"/>
      <c r="F34" s="19"/>
      <c r="G34" s="19"/>
      <c r="H34" s="19"/>
      <c r="I34" s="19"/>
      <c r="J34" s="19"/>
      <c r="K34" s="19"/>
      <c r="L34" s="1"/>
    </row>
    <row r="35" spans="1:12" ht="2" hidden="1" customHeight="1" x14ac:dyDescent="0.15">
      <c r="A35" s="1"/>
      <c r="B35" s="1"/>
      <c r="C35" s="14"/>
      <c r="D35" s="14"/>
      <c r="E35" s="14"/>
      <c r="F35" s="14"/>
      <c r="G35" s="14"/>
      <c r="H35" s="14"/>
      <c r="I35" s="15"/>
      <c r="J35" s="15"/>
      <c r="K35" s="15"/>
      <c r="L35" s="1"/>
    </row>
    <row r="36" spans="1:12" hidden="1" x14ac:dyDescent="0.15">
      <c r="A36" s="1"/>
      <c r="B36" s="1"/>
      <c r="C36" s="20"/>
      <c r="D36" s="17">
        <f t="shared" si="1"/>
        <v>13</v>
      </c>
      <c r="E36" s="18"/>
      <c r="F36" s="19"/>
      <c r="G36" s="19"/>
      <c r="H36" s="19"/>
      <c r="I36" s="19"/>
      <c r="J36" s="19"/>
      <c r="K36" s="19"/>
      <c r="L36" s="1"/>
    </row>
    <row r="37" spans="1:12" ht="2" hidden="1" customHeight="1" x14ac:dyDescent="0.15">
      <c r="A37" s="1"/>
      <c r="B37" s="1"/>
      <c r="C37" s="14"/>
      <c r="D37" s="14"/>
      <c r="E37" s="14"/>
      <c r="F37" s="14"/>
      <c r="G37" s="14"/>
      <c r="H37" s="14"/>
      <c r="I37" s="15"/>
      <c r="J37" s="15"/>
      <c r="K37" s="15"/>
      <c r="L37" s="1"/>
    </row>
    <row r="38" spans="1:12" hidden="1" x14ac:dyDescent="0.15">
      <c r="A38" s="1"/>
      <c r="B38" s="1"/>
      <c r="C38" s="20"/>
      <c r="D38" s="17">
        <f t="shared" si="1"/>
        <v>14</v>
      </c>
      <c r="E38" s="18"/>
      <c r="F38" s="19"/>
      <c r="G38" s="19"/>
      <c r="H38" s="19"/>
      <c r="I38" s="19"/>
      <c r="J38" s="19"/>
      <c r="K38" s="19"/>
      <c r="L38" s="1"/>
    </row>
    <row r="39" spans="1:12" ht="2" hidden="1" customHeight="1" x14ac:dyDescent="0.15">
      <c r="A39" s="1"/>
      <c r="B39" s="1"/>
      <c r="C39" s="14"/>
      <c r="D39" s="14"/>
      <c r="E39" s="14"/>
      <c r="F39" s="14"/>
      <c r="G39" s="14"/>
      <c r="H39" s="14"/>
      <c r="I39" s="15"/>
      <c r="J39" s="15"/>
      <c r="K39" s="15"/>
      <c r="L39" s="1"/>
    </row>
    <row r="40" spans="1:12" hidden="1" x14ac:dyDescent="0.15">
      <c r="A40" s="1"/>
      <c r="B40" s="1"/>
      <c r="C40" s="20"/>
      <c r="D40" s="17">
        <f t="shared" si="1"/>
        <v>15</v>
      </c>
      <c r="E40" s="18"/>
      <c r="F40" s="19"/>
      <c r="G40" s="19"/>
      <c r="H40" s="19"/>
      <c r="I40" s="19"/>
      <c r="J40" s="19"/>
      <c r="K40" s="19"/>
      <c r="L40" s="1"/>
    </row>
    <row r="41" spans="1:12" ht="2" hidden="1" customHeight="1" x14ac:dyDescent="0.15">
      <c r="A41" s="1"/>
      <c r="B41" s="1"/>
      <c r="C41" s="14"/>
      <c r="D41" s="14"/>
      <c r="E41" s="14"/>
      <c r="F41" s="14"/>
      <c r="G41" s="14"/>
      <c r="H41" s="14"/>
      <c r="I41" s="15"/>
      <c r="J41" s="15"/>
      <c r="K41" s="15"/>
      <c r="L41" s="1"/>
    </row>
    <row r="42" spans="1:12" hidden="1" x14ac:dyDescent="0.15">
      <c r="A42" s="1"/>
      <c r="B42" s="1"/>
      <c r="C42" s="20"/>
      <c r="D42" s="17">
        <f t="shared" si="1"/>
        <v>16</v>
      </c>
      <c r="E42" s="18"/>
      <c r="F42" s="19"/>
      <c r="G42" s="19"/>
      <c r="H42" s="19"/>
      <c r="I42" s="19"/>
      <c r="J42" s="19"/>
      <c r="K42" s="19"/>
      <c r="L42" s="1"/>
    </row>
    <row r="43" spans="1:12" ht="2" hidden="1" customHeight="1" x14ac:dyDescent="0.15">
      <c r="A43" s="1"/>
      <c r="B43" s="1"/>
      <c r="C43" s="14"/>
      <c r="D43" s="14"/>
      <c r="E43" s="14"/>
      <c r="F43" s="14"/>
      <c r="G43" s="14"/>
      <c r="H43" s="14"/>
      <c r="I43" s="15"/>
      <c r="J43" s="15"/>
      <c r="K43" s="15"/>
      <c r="L43" s="1"/>
    </row>
    <row r="44" spans="1:12" x14ac:dyDescent="0.15">
      <c r="A44" s="1"/>
      <c r="B44" s="1"/>
      <c r="C44" s="1"/>
      <c r="D44" s="17"/>
      <c r="E44" s="25"/>
      <c r="F44" s="25"/>
      <c r="G44" s="25"/>
      <c r="H44" s="25"/>
      <c r="I44" s="25"/>
      <c r="J44" s="25"/>
      <c r="K44" s="25"/>
      <c r="L44" s="1"/>
    </row>
    <row r="45" spans="1:12" ht="28" x14ac:dyDescent="0.15">
      <c r="A45" s="1"/>
      <c r="B45" s="1"/>
      <c r="C45" s="26" t="s">
        <v>27</v>
      </c>
      <c r="D45" s="27" t="s">
        <v>28</v>
      </c>
      <c r="E45" s="28" t="s">
        <v>29</v>
      </c>
      <c r="F45" s="28"/>
      <c r="G45" s="28"/>
      <c r="H45" s="28"/>
      <c r="I45" s="29" t="s">
        <v>30</v>
      </c>
      <c r="J45" s="29" t="s">
        <v>31</v>
      </c>
      <c r="K45" s="29" t="s">
        <v>32</v>
      </c>
      <c r="L45" s="1"/>
    </row>
    <row r="46" spans="1:12" ht="13" customHeight="1" x14ac:dyDescent="0.15">
      <c r="C46" s="30" t="s">
        <v>33</v>
      </c>
      <c r="E46" s="31" t="s">
        <v>34</v>
      </c>
      <c r="F46" s="31"/>
      <c r="G46" s="31"/>
      <c r="H46" s="31"/>
      <c r="I46" s="32">
        <v>7</v>
      </c>
      <c r="J46" s="32">
        <v>0</v>
      </c>
      <c r="K46" s="32">
        <v>0</v>
      </c>
    </row>
    <row r="47" spans="1:12" ht="13" customHeight="1" x14ac:dyDescent="0.15">
      <c r="C47" s="30" t="s">
        <v>35</v>
      </c>
      <c r="D47" s="33"/>
      <c r="E47" s="31" t="s">
        <v>36</v>
      </c>
      <c r="F47" s="31"/>
      <c r="G47" s="31"/>
      <c r="H47" s="31"/>
      <c r="I47" s="32">
        <v>7</v>
      </c>
      <c r="J47" s="32">
        <v>0</v>
      </c>
      <c r="K47" s="32">
        <v>0</v>
      </c>
    </row>
    <row r="48" spans="1:12" ht="13" customHeight="1" x14ac:dyDescent="0.15">
      <c r="C48" s="30" t="s">
        <v>35</v>
      </c>
      <c r="D48" s="33"/>
      <c r="E48" s="31" t="s">
        <v>37</v>
      </c>
      <c r="F48" s="31"/>
      <c r="G48" s="31"/>
      <c r="H48" s="31"/>
      <c r="I48" s="32">
        <v>8</v>
      </c>
      <c r="J48" s="32">
        <v>0</v>
      </c>
      <c r="K48" s="32">
        <v>0</v>
      </c>
    </row>
    <row r="49" spans="1:13" ht="13" customHeight="1" x14ac:dyDescent="0.15">
      <c r="C49" s="30" t="s">
        <v>35</v>
      </c>
      <c r="D49" s="33" t="s">
        <v>38</v>
      </c>
      <c r="E49" s="31" t="s">
        <v>39</v>
      </c>
      <c r="F49" s="31"/>
      <c r="G49" s="31"/>
      <c r="H49" s="31"/>
      <c r="I49" s="32">
        <v>8</v>
      </c>
      <c r="J49" s="32">
        <v>0</v>
      </c>
      <c r="K49" s="32">
        <v>0</v>
      </c>
    </row>
    <row r="50" spans="1:13" ht="13" customHeight="1" x14ac:dyDescent="0.15">
      <c r="C50" s="30" t="s">
        <v>35</v>
      </c>
      <c r="D50" s="33" t="s">
        <v>40</v>
      </c>
      <c r="E50" s="31" t="s">
        <v>39</v>
      </c>
      <c r="F50" s="31"/>
      <c r="G50" s="31"/>
      <c r="H50" s="31"/>
      <c r="I50" s="32">
        <v>8</v>
      </c>
      <c r="J50" s="32">
        <v>0</v>
      </c>
      <c r="K50" s="32">
        <v>0</v>
      </c>
    </row>
    <row r="51" spans="1:13" s="32" customFormat="1" ht="13" customHeight="1" x14ac:dyDescent="0.15">
      <c r="A51" s="3"/>
      <c r="B51" s="3"/>
      <c r="C51" s="30" t="s">
        <v>35</v>
      </c>
      <c r="D51" s="33" t="s">
        <v>41</v>
      </c>
      <c r="E51" s="31" t="s">
        <v>42</v>
      </c>
      <c r="F51" s="31"/>
      <c r="G51" s="31"/>
      <c r="H51" s="31"/>
      <c r="I51" s="32">
        <v>8</v>
      </c>
      <c r="J51" s="32">
        <v>0</v>
      </c>
      <c r="K51" s="32">
        <v>0</v>
      </c>
      <c r="L51" s="3"/>
      <c r="M51" s="3"/>
    </row>
    <row r="52" spans="1:13" s="32" customFormat="1" x14ac:dyDescent="0.15">
      <c r="A52" s="3"/>
      <c r="B52" s="3"/>
      <c r="C52" s="30" t="s">
        <v>35</v>
      </c>
      <c r="D52" s="33" t="s">
        <v>43</v>
      </c>
      <c r="E52" s="31" t="s">
        <v>39</v>
      </c>
      <c r="F52" s="31"/>
      <c r="G52" s="31"/>
      <c r="H52" s="31"/>
      <c r="I52" s="32">
        <v>6</v>
      </c>
      <c r="J52" s="32">
        <v>1</v>
      </c>
      <c r="K52" s="32">
        <v>1</v>
      </c>
      <c r="L52" s="3"/>
      <c r="M52" s="3"/>
    </row>
    <row r="53" spans="1:13" s="32" customFormat="1" x14ac:dyDescent="0.15">
      <c r="A53" s="3"/>
      <c r="B53" s="3"/>
      <c r="C53" s="30" t="s">
        <v>35</v>
      </c>
      <c r="D53" s="33" t="s">
        <v>44</v>
      </c>
      <c r="E53" s="31" t="s">
        <v>45</v>
      </c>
      <c r="F53" s="31"/>
      <c r="G53" s="31"/>
      <c r="H53" s="31"/>
      <c r="I53" s="32">
        <v>8</v>
      </c>
      <c r="J53" s="32">
        <v>0</v>
      </c>
      <c r="K53" s="32">
        <v>0</v>
      </c>
      <c r="L53" s="3"/>
      <c r="M53" s="3"/>
    </row>
    <row r="54" spans="1:13" s="32" customFormat="1" x14ac:dyDescent="0.15">
      <c r="A54" s="3"/>
      <c r="B54" s="3"/>
      <c r="C54" s="30" t="s">
        <v>35</v>
      </c>
      <c r="D54" s="33"/>
      <c r="E54" s="31" t="s">
        <v>46</v>
      </c>
      <c r="F54" s="31"/>
      <c r="G54" s="31"/>
      <c r="H54" s="31"/>
      <c r="I54" s="32">
        <v>8</v>
      </c>
      <c r="J54" s="32">
        <v>0</v>
      </c>
      <c r="K54" s="32">
        <v>0</v>
      </c>
      <c r="L54" s="3"/>
      <c r="M54" s="3"/>
    </row>
  </sheetData>
  <mergeCells count="30">
    <mergeCell ref="E49:H49"/>
    <mergeCell ref="E50:H50"/>
    <mergeCell ref="E51:H51"/>
    <mergeCell ref="E52:H52"/>
    <mergeCell ref="E53:H53"/>
    <mergeCell ref="E54:H54"/>
    <mergeCell ref="E42:K42"/>
    <mergeCell ref="E44:K44"/>
    <mergeCell ref="E45:H45"/>
    <mergeCell ref="E46:H46"/>
    <mergeCell ref="E47:H47"/>
    <mergeCell ref="E48:H48"/>
    <mergeCell ref="E30:K30"/>
    <mergeCell ref="E32:K32"/>
    <mergeCell ref="E34:K34"/>
    <mergeCell ref="E36:K36"/>
    <mergeCell ref="E38:K38"/>
    <mergeCell ref="E40:K40"/>
    <mergeCell ref="M18:S18"/>
    <mergeCell ref="E20:K20"/>
    <mergeCell ref="E22:K22"/>
    <mergeCell ref="E24:K24"/>
    <mergeCell ref="E26:K26"/>
    <mergeCell ref="E28:K28"/>
    <mergeCell ref="C2:K2"/>
    <mergeCell ref="C3:K3"/>
    <mergeCell ref="E12:K12"/>
    <mergeCell ref="E14:K14"/>
    <mergeCell ref="E16:K16"/>
    <mergeCell ref="E18:K18"/>
  </mergeCells>
  <pageMargins left="0.25" right="0.25" top="0.5" bottom="0.5" header="0.5" footer="0.5"/>
  <pageSetup scale="71" fitToHeight="0" orientation="portrait" horizontalDpi="4294967292" verticalDpi="4294967292"/>
  <headerFooter>
    <oddFooter>&amp;A</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20210503</vt:lpstr>
      <vt:lpstr>'20210503'!Print_Area</vt:lpstr>
      <vt:lpstr>'20210503'!Print_Titles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sigda</dc:creator>
  <cp:lastModifiedBy>Mike sigda</cp:lastModifiedBy>
  <dcterms:created xsi:type="dcterms:W3CDTF">2021-05-10T00:25:29Z</dcterms:created>
  <dcterms:modified xsi:type="dcterms:W3CDTF">2021-05-10T00:28:12Z</dcterms:modified>
</cp:coreProperties>
</file>