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FinCom Meeting Minutes/FinCom Meeting Minutes_ Individual/"/>
    </mc:Choice>
  </mc:AlternateContent>
  <xr:revisionPtr revIDLastSave="0" documentId="13_ncr:1_{5B63EA7E-D010-4545-B3E8-C95D8009FD88}" xr6:coauthVersionLast="36" xr6:coauthVersionMax="36" xr10:uidLastSave="{00000000-0000-0000-0000-000000000000}"/>
  <bookViews>
    <workbookView xWindow="0" yWindow="500" windowWidth="28360" windowHeight="16940" xr2:uid="{B62F9F8C-12C5-4742-8B86-7C0F9711E1EF}"/>
  </bookViews>
  <sheets>
    <sheet name="20210412" sheetId="1" r:id="rId1"/>
  </sheets>
  <externalReferences>
    <externalReference r:id="rId2"/>
  </externalReferences>
  <definedNames>
    <definedName name="Owner">'[1]TAR List'!$L$2:$L$14</definedName>
    <definedName name="_xlnm.Print_Area" localSheetId="0">'20210412'!$C$1:$K$45</definedName>
    <definedName name="_xlnm.Print_Titles" localSheetId="0">'20210412'!$2:$10</definedName>
    <definedName name="Status">'[1]TAR List'!$K$3:$K$6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D36" i="1" s="1"/>
  <c r="D38" i="1" s="1"/>
  <c r="D40" i="1" s="1"/>
  <c r="D42" i="1" s="1"/>
  <c r="H4" i="1"/>
</calcChain>
</file>

<file path=xl/sharedStrings.xml><?xml version="1.0" encoding="utf-8"?>
<sst xmlns="http://schemas.openxmlformats.org/spreadsheetml/2006/main" count="53" uniqueCount="45">
  <si>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</si>
  <si>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</si>
  <si>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</si>
  <si>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</si>
  <si>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</si>
  <si>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</si>
  <si>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</si>
  <si>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</si>
  <si>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Scott McLellan (SM)</t>
  </si>
  <si>
    <t>X</t>
  </si>
  <si>
    <t>Andrea Piekarski (AP)</t>
  </si>
  <si>
    <t>Patrick Duggan (PD)</t>
  </si>
  <si>
    <t>OPEN</t>
  </si>
  <si>
    <t>Beth Moseley (BM)</t>
  </si>
  <si>
    <t>Susan Godwin (SG)</t>
  </si>
  <si>
    <t>Peter Mahoney (PM)</t>
  </si>
  <si>
    <t>Jim O'Mara (JO)</t>
  </si>
  <si>
    <t>Barry Horne (BH)</t>
  </si>
  <si>
    <t>Mike Sigda (MS)</t>
  </si>
  <si>
    <t>Brian McFarland (BMac)</t>
  </si>
  <si>
    <t>Discussion</t>
  </si>
  <si>
    <r>
      <t xml:space="preserve">Meeting Open
</t>
    </r>
    <r>
      <rPr>
        <sz val="10"/>
        <rFont val="Arial"/>
        <family val="2"/>
      </rPr>
      <t>- PM opens meeting with roll call vote, attendees above
- MS motions to approve minutes from March 29; See votes below
  - Voting meeting minutes reflects that the committee voting feels that they are accurate</t>
    </r>
  </si>
  <si>
    <r>
      <t>Reserve Transfer of $1,347.54 for legal ads for public hearings - Jim O'Mara, Town Administrator</t>
    </r>
    <r>
      <rPr>
        <sz val="10"/>
        <rFont val="Arial"/>
        <family val="2"/>
      </rPr>
      <t xml:space="preserve">
- Ads are required by MA General Laws for BOS meetings from Jan - Mar.
- The legal ads required were more than what was budgeted for.</t>
    </r>
  </si>
  <si>
    <r>
      <rPr>
        <b/>
        <sz val="10"/>
        <rFont val="Arial"/>
        <family val="2"/>
      </rPr>
      <t xml:space="preserve">Reserve Transfer of $18,809.00 for General Insurance - Jim O'Mara, Town Administrator
</t>
    </r>
    <r>
      <rPr>
        <sz val="10"/>
        <rFont val="Arial"/>
        <family val="2"/>
      </rPr>
      <t>- For commercial property policy @ JFK school
- Insurance premium from Feb 2021 - Feb 2022 was not budgeted for</t>
    </r>
  </si>
  <si>
    <r>
      <rPr>
        <b/>
        <sz val="10"/>
        <rFont val="Arial"/>
        <family val="2"/>
      </rPr>
      <t xml:space="preserve">Council on Aging Update
</t>
    </r>
    <r>
      <rPr>
        <sz val="10"/>
        <rFont val="Arial"/>
        <family val="2"/>
      </rPr>
      <t>- Vans have recently been fitted with plexiglass dividers so they can resume operations. 
- Asking for 16 hours for Cindy and 16 hours for the assistant.
  - Allows for splitting the time in the office and alternating Fridays.
  - Office historically has been closed on Fridays but vans are out so someone should be at the building.
- Increase Principal Clerk from 10 hours to 32 hours:
  - Allow for more coverage on the phone and more engagement.
  - Facilitates communication between van drivers and seniors.
- Increases would allow for a more official professional level of service for seniors.
- JO talked about the COA building subcommittee.
  - Using the proceeds from the south school when the JFK is raised then build a new senior center on Plymouth street.</t>
    </r>
  </si>
  <si>
    <r>
      <rPr>
        <b/>
        <sz val="10"/>
        <rFont val="Arial"/>
        <family val="2"/>
      </rPr>
      <t xml:space="preserve">Budget Discussion I
</t>
    </r>
    <r>
      <rPr>
        <sz val="10"/>
        <rFont val="Arial"/>
        <family val="2"/>
      </rPr>
      <t>- Current Budget at Book shows 2.5% tax increase, Still short $61k; Only the adjustments discussed in the meeting.
- Veterans Benefits (Reduce)
  - PM suggests that if extra funds are needed a reserve fund transfer can be submitted.
- Fire Department (Reduce)
  -  PD suggests Fire OT may not need to be based on the worst year.
- Schools 
  - Although their budget is flat this year, it is unlikely that they will have the savings for transportation next year.
- Capital
  - No capital out of this budget.
  - Funding transfer from Ambulance and Capital Stabilization.
  - After the transfer the balance will be $60k in Capital Stabilization.
  - Need to understand what the free cash balance would be.
- DPW MS suggests removing new hire from budget
  - Superintendent Pellitteri speaks to why position is requested
    - COVID has required extra cleaning in the building. 
    - Size of the public safety building is larger
    - Back to full strength, been able to fund this positions from wages and salary.
    - Position needed to keep the staff on the road.
    - Temporary position that is being paid out of his salary line. Full time. 23 per hour. 
    - Injuries allowed for extra money. 
    - Increase is made up by 56k for the new position, the rest is for the contract
    - Expense went up because of added stipend amount, new hires cross into the new year stipend. More licenses.</t>
    </r>
  </si>
  <si>
    <r>
      <t xml:space="preserve">Department Updates
Fire Chief, McFadden
</t>
    </r>
    <r>
      <rPr>
        <sz val="10"/>
        <rFont val="Arial"/>
        <family val="2"/>
      </rPr>
      <t xml:space="preserve">- One current injury
- New member of the Fire Department scheduled to go into Fire Academy at the end of July. Looking to put the member on standby for an earlier class. 
- Impact will be 11 weeks OT coverage situation.
- Jim O'Mara spoke to say that the cost would be lower given the FY 21 rate. 
- $80k earmarked for OT; The trends have been better; Hard to say with high confidence if it is accurate.
- Training needs to take place either way.
- Start date of the earlier academy is June 14th.
</t>
    </r>
    <r>
      <rPr>
        <b/>
        <sz val="10"/>
        <rFont val="Arial"/>
        <family val="2"/>
      </rPr>
      <t xml:space="preserve">
Police Chief, Smith
</t>
    </r>
    <r>
      <rPr>
        <sz val="10"/>
        <rFont val="Arial"/>
        <family val="2"/>
      </rPr>
      <t xml:space="preserve">- March to June 2020, $55k Reimbursement from MEMA.
- Changed their funding to 100% funding.
  - Should get another $18k.
- Money goes to the general fund and it will end up as free cash
- Todd Hasset spoke to explain how it will be reclassified and certified after July 1. </t>
    </r>
  </si>
  <si>
    <r>
      <t xml:space="preserve">FinCom Warrant Articles
</t>
    </r>
    <r>
      <rPr>
        <sz val="10"/>
        <rFont val="Arial"/>
        <family val="2"/>
      </rPr>
      <t>- Motion to remove the articles based on the focus on the elected officials.
- Town counsel advised that they might be illegal.</t>
    </r>
  </si>
  <si>
    <r>
      <t xml:space="preserve">Next FinCom meetings
</t>
    </r>
    <r>
      <rPr>
        <sz val="10"/>
        <rFont val="Arial"/>
        <family val="2"/>
      </rPr>
      <t>Tuesday, April 20th - Budget review, Vote on Budget, Review articles
Monday, April 26th - Meet with departments, comment on budget, vote on articles</t>
    </r>
  </si>
  <si>
    <t>Motion to Adjourn</t>
  </si>
  <si>
    <t>Motion/
Second</t>
  </si>
  <si>
    <t>#</t>
  </si>
  <si>
    <t>Subject of Vote</t>
  </si>
  <si>
    <t>For</t>
  </si>
  <si>
    <t>Against</t>
  </si>
  <si>
    <t>Abstain</t>
  </si>
  <si>
    <t>MS/PD</t>
  </si>
  <si>
    <t>Motion to approve minutes from March 29 meeting - Roll Call Vote</t>
  </si>
  <si>
    <t>Motion to approve the Reserve Fund transfer for legal ads for public hearings  - Roll Call Vote</t>
  </si>
  <si>
    <t>PD/BMc</t>
  </si>
  <si>
    <t>Motion to approve the Reserve Fund transfer for General Insurance expenses - Roll Call Vote</t>
  </si>
  <si>
    <t>Motion to withdraw FinCom warrant articles - Roll Call Vote</t>
  </si>
  <si>
    <t>Motion to Adjourn - Roll Call Vote</t>
  </si>
  <si>
    <r>
      <rPr>
        <b/>
        <sz val="10"/>
        <rFont val="Arial"/>
        <family val="2"/>
      </rPr>
      <t>Budget Discussion II</t>
    </r>
    <r>
      <rPr>
        <sz val="10"/>
        <rFont val="Arial"/>
        <family val="2"/>
      </rPr>
      <t xml:space="preserve">
- Conservation agent
  - MS suggests removing from the budget.
  - PM spoke in support of the conservation agent. 
- Large % Increases in FY22 Budget
  - 4 New Officers, Salaries +10%, +$142k
  - Norfolk County pension  +5%, $107k
  - Employee Health Insurance +8%, $399k
  - General Insurance +10%, $48k
- 4 CBA's under negotiations plus several department heads have contract renewals
- MS spoke in support of a freeze on new hires.
- PM said that we could cut the OT for police and fire to balance the budget. 
- PD walked through the budget
- Treasurer Tiffany Sheehan is OK to level fund tax title and use reserve fund transfers if there is not enough. 
  - Level funding would be $72k (-$8k)
- Solid Waste
  - Decrease 35k 
  - PD to follow up with Chris Pellitteri
- FinCom to send any suggested changes to MS and PD will finalize the budget for the next FinCom meeting 4/20
- Town Meeting
  - Wednesday May 19th
  - Target to be vote budget on 4/20 then send to department heads
    - FinCom to review warrant articles on 4/20
  - Meet with department heads and vote warrant articles on 4/26
  - Complete budget and budget presentation by 5/1, so it can go out with the warrants.</t>
    </r>
  </si>
  <si>
    <t>PD/SG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</si>
</sst>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sigda/Documents/Civics/FinCom%20Meeting%20Minutes/FinCom%20Meeting%20Minutes_Overall/Holbrook%20MA%20FinCom%20Meeting%20Minutes%20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715"/>
      <sheetName val="20200817"/>
      <sheetName val="20200909"/>
      <sheetName val="20201005"/>
      <sheetName val="20201019"/>
      <sheetName val="20201102"/>
      <sheetName val="20201118"/>
      <sheetName val="20210111"/>
      <sheetName val="20210125"/>
      <sheetName val="20210208"/>
      <sheetName val="20210222"/>
      <sheetName val="20210308"/>
      <sheetName val="20210322"/>
      <sheetName val="20210329"/>
      <sheetName val="20210412"/>
      <sheetName val="FY21 STM1"/>
      <sheetName val="FY21 STM2"/>
      <sheetName val="FY21 ATM"/>
      <sheetName val="Reserves FY21"/>
      <sheetName val="Free Cash"/>
      <sheetName val="Members"/>
      <sheetName val="Calendar"/>
      <sheetName val="Debt"/>
      <sheetName val="TA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L2" t="str">
            <v>Owner</v>
          </cell>
        </row>
        <row r="3">
          <cell r="K3" t="str">
            <v>Open</v>
          </cell>
          <cell r="L3" t="str">
            <v>JO</v>
          </cell>
        </row>
        <row r="4">
          <cell r="K4" t="str">
            <v>Closed</v>
          </cell>
          <cell r="L4" t="str">
            <v>BM</v>
          </cell>
        </row>
        <row r="5">
          <cell r="L5" t="str">
            <v>SM</v>
          </cell>
        </row>
        <row r="6">
          <cell r="L6" t="str">
            <v>PD</v>
          </cell>
        </row>
        <row r="7">
          <cell r="L7" t="str">
            <v>SG</v>
          </cell>
        </row>
        <row r="9">
          <cell r="L9" t="str">
            <v>BMac</v>
          </cell>
        </row>
        <row r="10">
          <cell r="L10" t="str">
            <v>AP</v>
          </cell>
        </row>
        <row r="11">
          <cell r="L11" t="str">
            <v>PM</v>
          </cell>
        </row>
        <row r="12">
          <cell r="L12" t="str">
            <v>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8368-BC14-1A4A-9A76-8B8F4B00D569}">
  <sheetPr>
    <pageSetUpPr fitToPage="1"/>
  </sheetPr>
  <dimension ref="A1:S57"/>
  <sheetViews>
    <sheetView tabSelected="1" zoomScale="140" zoomScaleNormal="140" zoomScalePageLayoutView="150" workbookViewId="0">
      <pane xSplit="4" ySplit="4" topLeftCell="E26" activePane="bottomRight" state="frozen"/>
      <selection pane="topRight" activeCell="E1" sqref="E1"/>
      <selection pane="bottomLeft" activeCell="A5" sqref="A5"/>
      <selection pane="bottomRight" activeCell="C46" sqref="C46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9.83203125" style="3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23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28" t="s">
        <v>1</v>
      </c>
      <c r="D2" s="29"/>
      <c r="E2" s="29"/>
      <c r="F2" s="29"/>
      <c r="G2" s="29"/>
      <c r="H2" s="29"/>
      <c r="I2" s="29"/>
      <c r="J2" s="29"/>
      <c r="K2" s="29"/>
      <c r="L2" s="1"/>
    </row>
    <row r="3" spans="1:12" ht="18" x14ac:dyDescent="0.2">
      <c r="A3" s="1"/>
      <c r="B3" s="1"/>
      <c r="C3" s="28" t="s">
        <v>2</v>
      </c>
      <c r="D3" s="29"/>
      <c r="E3" s="29"/>
      <c r="F3" s="29"/>
      <c r="G3" s="29"/>
      <c r="H3" s="29"/>
      <c r="I3" s="29"/>
      <c r="J3" s="29"/>
      <c r="K3" s="29"/>
      <c r="L3" s="1"/>
    </row>
    <row r="4" spans="1:12" x14ac:dyDescent="0.15">
      <c r="A4" s="1"/>
      <c r="B4" s="1"/>
      <c r="C4" s="4" t="s">
        <v>3</v>
      </c>
      <c r="D4" s="1"/>
      <c r="E4" s="5">
        <v>44298</v>
      </c>
      <c r="F4" s="1"/>
      <c r="G4" s="6" t="s">
        <v>4</v>
      </c>
      <c r="H4" s="7">
        <f>COUNTA(D6:D10,F6:F9)</f>
        <v>6</v>
      </c>
      <c r="I4" s="2"/>
      <c r="J4" s="2"/>
      <c r="K4" s="2"/>
      <c r="L4" s="1"/>
    </row>
    <row r="5" spans="1:12" ht="14" thickBot="1" x14ac:dyDescent="0.2">
      <c r="A5" s="1"/>
      <c r="B5" s="1"/>
      <c r="C5" s="4" t="s">
        <v>5</v>
      </c>
      <c r="D5" s="1"/>
      <c r="E5" s="8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8" t="s">
        <v>6</v>
      </c>
      <c r="B6" s="1"/>
      <c r="C6" s="9" t="s">
        <v>7</v>
      </c>
      <c r="D6" s="10"/>
      <c r="E6" s="11" t="s">
        <v>8</v>
      </c>
      <c r="F6" s="10" t="s">
        <v>9</v>
      </c>
      <c r="G6" s="11" t="s">
        <v>10</v>
      </c>
      <c r="H6" s="6"/>
      <c r="I6" s="2"/>
      <c r="J6" s="2"/>
      <c r="K6" s="2"/>
      <c r="L6" s="1"/>
    </row>
    <row r="7" spans="1:12" ht="15" thickTop="1" thickBot="1" x14ac:dyDescent="0.2">
      <c r="A7" s="1"/>
      <c r="B7" s="1"/>
      <c r="C7" s="1"/>
      <c r="D7" s="10" t="s">
        <v>9</v>
      </c>
      <c r="E7" s="11" t="s">
        <v>11</v>
      </c>
      <c r="F7" s="10"/>
      <c r="G7" s="11" t="s">
        <v>12</v>
      </c>
      <c r="H7" s="6" t="s">
        <v>13</v>
      </c>
      <c r="I7" s="10"/>
      <c r="J7" s="2"/>
      <c r="K7" s="2"/>
      <c r="L7" s="1"/>
    </row>
    <row r="8" spans="1:12" ht="15" thickTop="1" thickBot="1" x14ac:dyDescent="0.2">
      <c r="A8" s="1"/>
      <c r="B8" s="1"/>
      <c r="C8" s="1"/>
      <c r="D8" s="10" t="s">
        <v>9</v>
      </c>
      <c r="E8" s="11" t="s">
        <v>14</v>
      </c>
      <c r="F8" s="10" t="s">
        <v>9</v>
      </c>
      <c r="G8" s="11" t="s">
        <v>15</v>
      </c>
      <c r="H8" s="6" t="s">
        <v>16</v>
      </c>
      <c r="I8" s="10" t="s">
        <v>9</v>
      </c>
      <c r="J8" s="2"/>
      <c r="K8" s="2"/>
      <c r="L8" s="1"/>
    </row>
    <row r="9" spans="1:12" ht="15" thickTop="1" thickBot="1" x14ac:dyDescent="0.2">
      <c r="A9" s="1"/>
      <c r="B9" s="1"/>
      <c r="C9" s="1"/>
      <c r="D9" s="10"/>
      <c r="E9" s="11" t="s">
        <v>17</v>
      </c>
      <c r="F9" s="10" t="s">
        <v>9</v>
      </c>
      <c r="G9" s="11" t="s">
        <v>18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0" t="s">
        <v>9</v>
      </c>
      <c r="E10" s="11" t="s">
        <v>19</v>
      </c>
      <c r="F10" s="1"/>
      <c r="G10" s="7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2"/>
      <c r="D11" s="12"/>
      <c r="E11" s="12"/>
      <c r="F11" s="12"/>
      <c r="G11" s="12"/>
      <c r="H11" s="12"/>
      <c r="I11" s="13"/>
      <c r="J11" s="13"/>
      <c r="K11" s="13"/>
      <c r="L11" s="1"/>
    </row>
    <row r="12" spans="1:12" ht="55" customHeight="1" x14ac:dyDescent="0.15">
      <c r="A12" s="1"/>
      <c r="B12" s="1"/>
      <c r="C12" s="14" t="s">
        <v>20</v>
      </c>
      <c r="D12" s="15">
        <v>1</v>
      </c>
      <c r="E12" s="26" t="s">
        <v>21</v>
      </c>
      <c r="F12" s="27"/>
      <c r="G12" s="27"/>
      <c r="H12" s="27"/>
      <c r="I12" s="27"/>
      <c r="J12" s="27"/>
      <c r="K12" s="27"/>
      <c r="L12" s="1"/>
    </row>
    <row r="13" spans="1:12" ht="2" customHeight="1" x14ac:dyDescent="0.15">
      <c r="A13" s="1"/>
      <c r="B13" s="1"/>
      <c r="C13" s="12"/>
      <c r="D13" s="12"/>
      <c r="E13" s="12"/>
      <c r="F13" s="12"/>
      <c r="G13" s="12"/>
      <c r="H13" s="12"/>
      <c r="I13" s="13"/>
      <c r="J13" s="13"/>
      <c r="K13" s="13"/>
      <c r="L13" s="1"/>
    </row>
    <row r="14" spans="1:12" ht="50" customHeight="1" x14ac:dyDescent="0.15">
      <c r="A14" s="1"/>
      <c r="B14" s="1"/>
      <c r="C14" s="16"/>
      <c r="D14" s="15">
        <f>+D12+1</f>
        <v>2</v>
      </c>
      <c r="E14" s="30" t="s">
        <v>22</v>
      </c>
      <c r="F14" s="31"/>
      <c r="G14" s="31"/>
      <c r="H14" s="31"/>
      <c r="I14" s="31"/>
      <c r="J14" s="31"/>
      <c r="K14" s="31"/>
      <c r="L14" s="1"/>
    </row>
    <row r="15" spans="1:12" ht="2" customHeight="1" x14ac:dyDescent="0.15">
      <c r="A15" s="1"/>
      <c r="B15" s="1"/>
      <c r="C15" s="12"/>
      <c r="D15" s="12"/>
      <c r="E15" s="17"/>
      <c r="F15" s="18"/>
      <c r="G15" s="18"/>
      <c r="H15" s="18"/>
      <c r="I15" s="13"/>
      <c r="J15" s="13"/>
      <c r="K15" s="13"/>
      <c r="L15" s="1"/>
    </row>
    <row r="16" spans="1:12" ht="50" customHeight="1" x14ac:dyDescent="0.15">
      <c r="A16" s="1"/>
      <c r="B16" s="1"/>
      <c r="C16" s="16"/>
      <c r="D16" s="15">
        <f>D14+1</f>
        <v>3</v>
      </c>
      <c r="E16" s="27" t="s">
        <v>23</v>
      </c>
      <c r="F16" s="27"/>
      <c r="G16" s="27"/>
      <c r="H16" s="27"/>
      <c r="I16" s="27"/>
      <c r="J16" s="27"/>
      <c r="K16" s="27"/>
      <c r="L16" s="1"/>
    </row>
    <row r="17" spans="1:19" ht="2" customHeight="1" x14ac:dyDescent="0.15">
      <c r="A17" s="1"/>
      <c r="B17" s="1"/>
      <c r="C17" s="12"/>
      <c r="D17" s="12"/>
      <c r="E17" s="12"/>
      <c r="F17" s="12"/>
      <c r="G17" s="12"/>
      <c r="H17" s="12"/>
      <c r="I17" s="13"/>
      <c r="J17" s="13"/>
      <c r="K17" s="13"/>
      <c r="L17" s="1"/>
    </row>
    <row r="18" spans="1:19" ht="145" customHeight="1" x14ac:dyDescent="0.15">
      <c r="A18" s="1"/>
      <c r="B18" s="1"/>
      <c r="C18" s="16"/>
      <c r="D18" s="15">
        <f>+D16+1</f>
        <v>4</v>
      </c>
      <c r="E18" s="27" t="s">
        <v>24</v>
      </c>
      <c r="F18" s="27"/>
      <c r="G18" s="27"/>
      <c r="H18" s="27"/>
      <c r="I18" s="27"/>
      <c r="J18" s="27"/>
      <c r="K18" s="27"/>
      <c r="L18" s="1"/>
      <c r="M18" s="27"/>
      <c r="N18" s="27"/>
      <c r="O18" s="27"/>
      <c r="P18" s="27"/>
      <c r="Q18" s="27"/>
      <c r="R18" s="27"/>
      <c r="S18" s="27"/>
    </row>
    <row r="19" spans="1:19" ht="2" customHeight="1" x14ac:dyDescent="0.15">
      <c r="A19" s="1"/>
      <c r="B19" s="1"/>
      <c r="C19" s="12"/>
      <c r="D19" s="12"/>
      <c r="E19" s="12"/>
      <c r="F19" s="12"/>
      <c r="G19" s="12"/>
      <c r="H19" s="12"/>
      <c r="I19" s="13"/>
      <c r="J19" s="13"/>
      <c r="K19" s="13"/>
      <c r="L19" s="1"/>
    </row>
    <row r="20" spans="1:19" ht="302" customHeight="1" x14ac:dyDescent="0.15">
      <c r="A20" s="1"/>
      <c r="B20" s="1"/>
      <c r="C20" s="16"/>
      <c r="D20" s="15">
        <f>+D18+1</f>
        <v>5</v>
      </c>
      <c r="E20" s="27" t="s">
        <v>25</v>
      </c>
      <c r="F20" s="27"/>
      <c r="G20" s="27"/>
      <c r="H20" s="27"/>
      <c r="I20" s="27"/>
      <c r="J20" s="27"/>
      <c r="K20" s="27"/>
      <c r="L20" s="1"/>
    </row>
    <row r="21" spans="1:19" ht="2" customHeight="1" x14ac:dyDescent="0.15">
      <c r="A21" s="1"/>
      <c r="B21" s="1"/>
      <c r="C21" s="12"/>
      <c r="D21" s="12"/>
      <c r="E21" s="17"/>
      <c r="F21" s="18"/>
      <c r="G21" s="18"/>
      <c r="H21" s="18"/>
      <c r="I21" s="13"/>
      <c r="J21" s="13"/>
      <c r="K21" s="13"/>
      <c r="L21" s="1"/>
    </row>
    <row r="22" spans="1:19" ht="408" customHeight="1" x14ac:dyDescent="0.15">
      <c r="A22" s="1"/>
      <c r="B22" s="1"/>
      <c r="C22" s="16"/>
      <c r="D22" s="15">
        <f>+D20+1</f>
        <v>6</v>
      </c>
      <c r="E22" s="27" t="s">
        <v>43</v>
      </c>
      <c r="F22" s="27"/>
      <c r="G22" s="27"/>
      <c r="H22" s="27"/>
      <c r="I22" s="27"/>
      <c r="J22" s="27"/>
      <c r="K22" s="27"/>
      <c r="L22" s="1"/>
    </row>
    <row r="23" spans="1:19" ht="2" customHeight="1" x14ac:dyDescent="0.15">
      <c r="A23" s="1"/>
      <c r="B23" s="1"/>
      <c r="C23" s="12"/>
      <c r="D23" s="12"/>
      <c r="E23" s="12"/>
      <c r="F23" s="12"/>
      <c r="G23" s="12"/>
      <c r="H23" s="12"/>
      <c r="I23" s="13"/>
      <c r="J23" s="13"/>
      <c r="K23" s="13"/>
      <c r="L23" s="1"/>
    </row>
    <row r="24" spans="1:19" ht="243" customHeight="1" x14ac:dyDescent="0.15">
      <c r="A24" s="1"/>
      <c r="B24" s="1"/>
      <c r="C24" s="16"/>
      <c r="D24" s="15">
        <f>+D22+1</f>
        <v>7</v>
      </c>
      <c r="E24" s="26" t="s">
        <v>26</v>
      </c>
      <c r="F24" s="27"/>
      <c r="G24" s="27"/>
      <c r="H24" s="27"/>
      <c r="I24" s="27"/>
      <c r="J24" s="27"/>
      <c r="K24" s="27"/>
      <c r="L24" s="1"/>
    </row>
    <row r="25" spans="1:19" ht="2" customHeight="1" x14ac:dyDescent="0.15">
      <c r="A25" s="1"/>
      <c r="B25" s="1"/>
      <c r="C25" s="12"/>
      <c r="D25" s="12"/>
      <c r="E25" s="12"/>
      <c r="F25" s="12"/>
      <c r="G25" s="12"/>
      <c r="H25" s="12"/>
      <c r="I25" s="13"/>
      <c r="J25" s="13"/>
      <c r="K25" s="13"/>
      <c r="L25" s="1"/>
    </row>
    <row r="26" spans="1:19" ht="49" customHeight="1" x14ac:dyDescent="0.15">
      <c r="A26" s="1"/>
      <c r="B26" s="1"/>
      <c r="C26" s="16"/>
      <c r="D26" s="15">
        <f>+D24+1</f>
        <v>8</v>
      </c>
      <c r="E26" s="26" t="s">
        <v>27</v>
      </c>
      <c r="F26" s="27"/>
      <c r="G26" s="27"/>
      <c r="H26" s="27"/>
      <c r="I26" s="27"/>
      <c r="J26" s="27"/>
      <c r="K26" s="27"/>
      <c r="L26" s="1"/>
    </row>
    <row r="27" spans="1:19" ht="2" customHeight="1" x14ac:dyDescent="0.15">
      <c r="A27" s="1"/>
      <c r="B27" s="1"/>
      <c r="C27" s="12"/>
      <c r="D27" s="12"/>
      <c r="E27" s="12"/>
      <c r="F27" s="12"/>
      <c r="G27" s="12"/>
      <c r="H27" s="12"/>
      <c r="I27" s="13"/>
      <c r="J27" s="13"/>
      <c r="K27" s="13"/>
      <c r="L27" s="1"/>
    </row>
    <row r="28" spans="1:19" ht="51" customHeight="1" x14ac:dyDescent="0.15">
      <c r="A28" s="1"/>
      <c r="B28" s="1"/>
      <c r="C28" s="16"/>
      <c r="D28" s="15">
        <f t="shared" ref="D28" si="0">+D26+1</f>
        <v>9</v>
      </c>
      <c r="E28" s="26" t="s">
        <v>28</v>
      </c>
      <c r="F28" s="27"/>
      <c r="G28" s="27"/>
      <c r="H28" s="27"/>
      <c r="I28" s="27"/>
      <c r="J28" s="27"/>
      <c r="K28" s="27"/>
      <c r="L28" s="1"/>
    </row>
    <row r="29" spans="1:19" ht="2" customHeight="1" x14ac:dyDescent="0.15">
      <c r="A29" s="1"/>
      <c r="B29" s="1"/>
      <c r="C29" s="12"/>
      <c r="D29" s="12"/>
      <c r="E29" s="12"/>
      <c r="F29" s="12"/>
      <c r="G29" s="12"/>
      <c r="H29" s="12"/>
      <c r="I29" s="13"/>
      <c r="J29" s="13"/>
      <c r="K29" s="13"/>
      <c r="L29" s="1"/>
    </row>
    <row r="30" spans="1:19" ht="20" customHeight="1" x14ac:dyDescent="0.15">
      <c r="A30" s="1"/>
      <c r="B30" s="1"/>
      <c r="C30" s="16"/>
      <c r="D30" s="15">
        <f t="shared" ref="D30:D42" si="1">+D28+1</f>
        <v>10</v>
      </c>
      <c r="E30" s="26" t="s">
        <v>29</v>
      </c>
      <c r="F30" s="27"/>
      <c r="G30" s="27"/>
      <c r="H30" s="27"/>
      <c r="I30" s="27"/>
      <c r="J30" s="27"/>
      <c r="K30" s="27"/>
      <c r="L30" s="1"/>
    </row>
    <row r="31" spans="1:19" ht="1" customHeight="1" x14ac:dyDescent="0.15">
      <c r="A31" s="1"/>
      <c r="B31" s="1"/>
      <c r="C31" s="12"/>
      <c r="D31" s="12"/>
      <c r="E31" s="12"/>
      <c r="F31" s="12"/>
      <c r="G31" s="12"/>
      <c r="H31" s="12"/>
      <c r="I31" s="13"/>
      <c r="J31" s="13"/>
      <c r="K31" s="13"/>
      <c r="L31" s="1"/>
    </row>
    <row r="32" spans="1:19" ht="13" customHeight="1" x14ac:dyDescent="0.15">
      <c r="A32" s="1"/>
      <c r="B32" s="1"/>
      <c r="C32" s="16"/>
      <c r="D32" s="15">
        <f t="shared" si="1"/>
        <v>11</v>
      </c>
      <c r="E32" s="26"/>
      <c r="F32" s="27"/>
      <c r="G32" s="27"/>
      <c r="H32" s="27"/>
      <c r="I32" s="27"/>
      <c r="J32" s="27"/>
      <c r="K32" s="27"/>
      <c r="L32" s="1"/>
    </row>
    <row r="33" spans="1:12" ht="2" customHeight="1" x14ac:dyDescent="0.15">
      <c r="A33" s="1"/>
      <c r="B33" s="1"/>
      <c r="C33" s="12"/>
      <c r="D33" s="12"/>
      <c r="E33" s="12"/>
      <c r="F33" s="12"/>
      <c r="G33" s="12"/>
      <c r="H33" s="12"/>
      <c r="I33" s="13"/>
      <c r="J33" s="13"/>
      <c r="K33" s="13"/>
      <c r="L33" s="1"/>
    </row>
    <row r="34" spans="1:12" ht="15" customHeight="1" x14ac:dyDescent="0.15">
      <c r="A34" s="1"/>
      <c r="B34" s="1"/>
      <c r="C34" s="16"/>
      <c r="D34" s="15">
        <f t="shared" si="1"/>
        <v>12</v>
      </c>
      <c r="E34" s="26"/>
      <c r="F34" s="27"/>
      <c r="G34" s="27"/>
      <c r="H34" s="27"/>
      <c r="I34" s="27"/>
      <c r="J34" s="27"/>
      <c r="K34" s="27"/>
      <c r="L34" s="1"/>
    </row>
    <row r="35" spans="1:12" ht="2" customHeight="1" x14ac:dyDescent="0.15">
      <c r="A35" s="1"/>
      <c r="B35" s="1"/>
      <c r="C35" s="12"/>
      <c r="D35" s="12"/>
      <c r="E35" s="12"/>
      <c r="F35" s="12"/>
      <c r="G35" s="12"/>
      <c r="H35" s="12"/>
      <c r="I35" s="13"/>
      <c r="J35" s="13"/>
      <c r="K35" s="13"/>
      <c r="L35" s="1"/>
    </row>
    <row r="36" spans="1:12" x14ac:dyDescent="0.15">
      <c r="A36" s="1"/>
      <c r="B36" s="1"/>
      <c r="C36" s="16"/>
      <c r="D36" s="15">
        <f t="shared" si="1"/>
        <v>13</v>
      </c>
      <c r="E36" s="26"/>
      <c r="F36" s="27"/>
      <c r="G36" s="27"/>
      <c r="H36" s="27"/>
      <c r="I36" s="27"/>
      <c r="J36" s="27"/>
      <c r="K36" s="27"/>
      <c r="L36" s="1"/>
    </row>
    <row r="37" spans="1:12" ht="2" customHeight="1" x14ac:dyDescent="0.15">
      <c r="A37" s="1"/>
      <c r="B37" s="1"/>
      <c r="C37" s="12"/>
      <c r="D37" s="12"/>
      <c r="E37" s="12"/>
      <c r="F37" s="12"/>
      <c r="G37" s="12"/>
      <c r="H37" s="12"/>
      <c r="I37" s="13"/>
      <c r="J37" s="13"/>
      <c r="K37" s="13"/>
      <c r="L37" s="1"/>
    </row>
    <row r="38" spans="1:12" x14ac:dyDescent="0.15">
      <c r="A38" s="1"/>
      <c r="B38" s="1"/>
      <c r="C38" s="16"/>
      <c r="D38" s="15">
        <f t="shared" si="1"/>
        <v>14</v>
      </c>
      <c r="E38" s="26"/>
      <c r="F38" s="27"/>
      <c r="G38" s="27"/>
      <c r="H38" s="27"/>
      <c r="I38" s="27"/>
      <c r="J38" s="27"/>
      <c r="K38" s="27"/>
      <c r="L38" s="1"/>
    </row>
    <row r="39" spans="1:12" ht="2" customHeight="1" x14ac:dyDescent="0.15">
      <c r="A39" s="1"/>
      <c r="B39" s="1"/>
      <c r="C39" s="12"/>
      <c r="D39" s="12"/>
      <c r="E39" s="12"/>
      <c r="F39" s="12"/>
      <c r="G39" s="12"/>
      <c r="H39" s="12"/>
      <c r="I39" s="13"/>
      <c r="J39" s="13"/>
      <c r="K39" s="13"/>
      <c r="L39" s="1"/>
    </row>
    <row r="40" spans="1:12" x14ac:dyDescent="0.15">
      <c r="A40" s="1"/>
      <c r="B40" s="1"/>
      <c r="C40" s="16"/>
      <c r="D40" s="15">
        <f t="shared" si="1"/>
        <v>15</v>
      </c>
      <c r="E40" s="26"/>
      <c r="F40" s="27"/>
      <c r="G40" s="27"/>
      <c r="H40" s="27"/>
      <c r="I40" s="27"/>
      <c r="J40" s="27"/>
      <c r="K40" s="27"/>
      <c r="L40" s="1"/>
    </row>
    <row r="41" spans="1:12" ht="2" customHeight="1" x14ac:dyDescent="0.15">
      <c r="A41" s="1"/>
      <c r="B41" s="1"/>
      <c r="C41" s="12"/>
      <c r="D41" s="12"/>
      <c r="E41" s="12"/>
      <c r="F41" s="12"/>
      <c r="G41" s="12"/>
      <c r="H41" s="12"/>
      <c r="I41" s="13"/>
      <c r="J41" s="13"/>
      <c r="K41" s="13"/>
      <c r="L41" s="1"/>
    </row>
    <row r="42" spans="1:12" x14ac:dyDescent="0.15">
      <c r="A42" s="1"/>
      <c r="B42" s="1"/>
      <c r="C42" s="16"/>
      <c r="D42" s="15">
        <f t="shared" si="1"/>
        <v>16</v>
      </c>
      <c r="E42" s="26"/>
      <c r="F42" s="27"/>
      <c r="G42" s="27"/>
      <c r="H42" s="27"/>
      <c r="I42" s="27"/>
      <c r="J42" s="27"/>
      <c r="K42" s="27"/>
      <c r="L42" s="1"/>
    </row>
    <row r="43" spans="1:12" ht="2" customHeight="1" x14ac:dyDescent="0.15">
      <c r="A43" s="1"/>
      <c r="B43" s="1"/>
      <c r="C43" s="12"/>
      <c r="D43" s="12"/>
      <c r="E43" s="12"/>
      <c r="F43" s="12"/>
      <c r="G43" s="12"/>
      <c r="H43" s="12"/>
      <c r="I43" s="13"/>
      <c r="J43" s="13"/>
      <c r="K43" s="13"/>
      <c r="L43" s="1"/>
    </row>
    <row r="44" spans="1:12" x14ac:dyDescent="0.15">
      <c r="A44" s="1"/>
      <c r="B44" s="1"/>
      <c r="C44" s="1"/>
      <c r="D44" s="15"/>
      <c r="E44" s="33"/>
      <c r="F44" s="33"/>
      <c r="G44" s="33"/>
      <c r="H44" s="33"/>
      <c r="I44" s="33"/>
      <c r="J44" s="33"/>
      <c r="K44" s="33"/>
      <c r="L44" s="1"/>
    </row>
    <row r="45" spans="1:12" ht="28" x14ac:dyDescent="0.15">
      <c r="A45" s="1"/>
      <c r="B45" s="1"/>
      <c r="C45" s="19" t="s">
        <v>30</v>
      </c>
      <c r="D45" s="20" t="s">
        <v>31</v>
      </c>
      <c r="E45" s="34" t="s">
        <v>32</v>
      </c>
      <c r="F45" s="34"/>
      <c r="G45" s="34"/>
      <c r="H45" s="34"/>
      <c r="I45" s="21" t="s">
        <v>33</v>
      </c>
      <c r="J45" s="21" t="s">
        <v>34</v>
      </c>
      <c r="K45" s="21" t="s">
        <v>35</v>
      </c>
      <c r="L45" s="1"/>
    </row>
    <row r="46" spans="1:12" ht="13" customHeight="1" x14ac:dyDescent="0.15">
      <c r="C46" s="22" t="s">
        <v>36</v>
      </c>
      <c r="E46" s="32" t="s">
        <v>37</v>
      </c>
      <c r="F46" s="32"/>
      <c r="G46" s="32"/>
      <c r="H46" s="32"/>
      <c r="I46" s="23">
        <v>4</v>
      </c>
      <c r="J46" s="23">
        <v>0</v>
      </c>
      <c r="K46" s="23">
        <v>1</v>
      </c>
    </row>
    <row r="47" spans="1:12" ht="13" customHeight="1" x14ac:dyDescent="0.15">
      <c r="C47" s="22" t="s">
        <v>39</v>
      </c>
      <c r="E47" s="32" t="s">
        <v>38</v>
      </c>
      <c r="F47" s="32"/>
      <c r="G47" s="32"/>
      <c r="H47" s="32"/>
      <c r="I47" s="23">
        <v>6</v>
      </c>
      <c r="J47" s="23">
        <v>0</v>
      </c>
      <c r="K47" s="23">
        <v>0</v>
      </c>
    </row>
    <row r="48" spans="1:12" ht="13" customHeight="1" x14ac:dyDescent="0.15">
      <c r="C48" s="22" t="s">
        <v>39</v>
      </c>
      <c r="E48" s="32" t="s">
        <v>40</v>
      </c>
      <c r="F48" s="32"/>
      <c r="G48" s="32"/>
      <c r="H48" s="32"/>
      <c r="I48" s="23">
        <v>6</v>
      </c>
      <c r="J48" s="23">
        <v>0</v>
      </c>
      <c r="K48" s="23">
        <v>0</v>
      </c>
    </row>
    <row r="49" spans="1:13" ht="13" customHeight="1" x14ac:dyDescent="0.15">
      <c r="A49" s="24"/>
      <c r="C49" s="22" t="s">
        <v>44</v>
      </c>
      <c r="E49" s="32" t="s">
        <v>41</v>
      </c>
      <c r="F49" s="32"/>
      <c r="G49" s="32"/>
      <c r="H49" s="32"/>
      <c r="I49" s="23">
        <v>6</v>
      </c>
      <c r="J49" s="23">
        <v>0</v>
      </c>
      <c r="K49" s="23">
        <v>0</v>
      </c>
    </row>
    <row r="50" spans="1:13" ht="13" customHeight="1" x14ac:dyDescent="0.15">
      <c r="C50" s="22" t="s">
        <v>44</v>
      </c>
      <c r="D50" s="25"/>
      <c r="E50" s="32" t="s">
        <v>42</v>
      </c>
      <c r="F50" s="32"/>
      <c r="G50" s="32"/>
      <c r="H50" s="32"/>
      <c r="I50" s="23">
        <v>6</v>
      </c>
      <c r="J50" s="23">
        <v>0</v>
      </c>
      <c r="K50" s="23">
        <v>0</v>
      </c>
    </row>
    <row r="51" spans="1:13" ht="13" customHeight="1" x14ac:dyDescent="0.15">
      <c r="C51" s="22"/>
      <c r="D51" s="25"/>
      <c r="E51" s="32"/>
      <c r="F51" s="32"/>
      <c r="G51" s="32"/>
      <c r="H51" s="32"/>
    </row>
    <row r="52" spans="1:13" s="23" customFormat="1" ht="13" customHeight="1" x14ac:dyDescent="0.15">
      <c r="A52" s="3"/>
      <c r="B52" s="3"/>
      <c r="C52" s="22"/>
      <c r="D52" s="25"/>
      <c r="E52" s="32"/>
      <c r="F52" s="32"/>
      <c r="G52" s="32"/>
      <c r="H52" s="32"/>
      <c r="L52" s="3"/>
      <c r="M52" s="3"/>
    </row>
    <row r="53" spans="1:13" s="23" customFormat="1" x14ac:dyDescent="0.15">
      <c r="A53" s="3"/>
      <c r="B53" s="3"/>
      <c r="C53" s="22"/>
      <c r="D53" s="25"/>
      <c r="E53" s="32"/>
      <c r="F53" s="32"/>
      <c r="G53" s="32"/>
      <c r="H53" s="32"/>
      <c r="L53" s="3"/>
      <c r="M53" s="3"/>
    </row>
    <row r="54" spans="1:13" s="23" customFormat="1" x14ac:dyDescent="0.15">
      <c r="A54" s="3"/>
      <c r="B54" s="3"/>
      <c r="C54" s="22"/>
      <c r="D54" s="25"/>
      <c r="E54" s="32"/>
      <c r="F54" s="32"/>
      <c r="G54" s="32"/>
      <c r="H54" s="32"/>
      <c r="L54" s="3"/>
      <c r="M54" s="3"/>
    </row>
    <row r="55" spans="1:13" s="23" customFormat="1" x14ac:dyDescent="0.15">
      <c r="A55" s="3"/>
      <c r="B55" s="3"/>
      <c r="C55" s="22"/>
      <c r="D55" s="25"/>
      <c r="E55" s="32"/>
      <c r="F55" s="32"/>
      <c r="G55" s="32"/>
      <c r="H55" s="32"/>
      <c r="L55" s="3"/>
      <c r="M55" s="3"/>
    </row>
    <row r="56" spans="1:13" x14ac:dyDescent="0.15">
      <c r="C56" s="22"/>
      <c r="D56" s="25"/>
      <c r="E56" s="32"/>
      <c r="F56" s="32"/>
      <c r="G56" s="32"/>
      <c r="H56" s="32"/>
    </row>
    <row r="57" spans="1:13" x14ac:dyDescent="0.15">
      <c r="C57" s="22"/>
      <c r="D57" s="25"/>
      <c r="E57" s="32"/>
      <c r="F57" s="32"/>
      <c r="G57" s="32"/>
      <c r="H57" s="32"/>
    </row>
  </sheetData>
  <mergeCells count="33">
    <mergeCell ref="E55:H55"/>
    <mergeCell ref="E56:H56"/>
    <mergeCell ref="E57:H57"/>
    <mergeCell ref="E49:H49"/>
    <mergeCell ref="E50:H50"/>
    <mergeCell ref="E51:H51"/>
    <mergeCell ref="E52:H52"/>
    <mergeCell ref="E53:H53"/>
    <mergeCell ref="E54:H54"/>
    <mergeCell ref="E48:H48"/>
    <mergeCell ref="E30:K30"/>
    <mergeCell ref="E32:K32"/>
    <mergeCell ref="E34:K34"/>
    <mergeCell ref="E36:K36"/>
    <mergeCell ref="E38:K38"/>
    <mergeCell ref="E40:K40"/>
    <mergeCell ref="E42:K42"/>
    <mergeCell ref="E44:K44"/>
    <mergeCell ref="E45:H45"/>
    <mergeCell ref="E46:H46"/>
    <mergeCell ref="E47:H47"/>
    <mergeCell ref="M18:S18"/>
    <mergeCell ref="E20:K20"/>
    <mergeCell ref="E22:K22"/>
    <mergeCell ref="E24:K24"/>
    <mergeCell ref="E26:K26"/>
    <mergeCell ref="E28:K28"/>
    <mergeCell ref="C2:K2"/>
    <mergeCell ref="C3:K3"/>
    <mergeCell ref="E12:K12"/>
    <mergeCell ref="E14:K14"/>
    <mergeCell ref="E16:K16"/>
    <mergeCell ref="E18:K18"/>
  </mergeCells>
  <pageMargins left="0.25" right="0.25" top="0.5" bottom="0.5" header="0.5" footer="0.5"/>
  <pageSetup scale="72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20210412</vt:lpstr>
      <vt:lpstr>'20210412'!Print_Area</vt:lpstr>
      <vt:lpstr>'20210412'!Print_Titles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2021-04-14T04:13:54Z</dcterms:created>
  <dcterms:modified xsi:type="dcterms:W3CDTF">2021-04-14T04:38:35Z</dcterms:modified>
</cp:coreProperties>
</file>